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<sst xmlns="http://schemas.openxmlformats.org/spreadsheetml/2006/main" count="165" uniqueCount="83">
  <si>
    <t>300k Brevet Salisbury-Lenoir-181Brown Mtn Overlook-Lenior-Troutman</t>
  </si>
  <si>
    <t xml:space="preserve">    0km   start: 07/28 06:00</t>
  </si>
  <si>
    <t>Total</t>
  </si>
  <si>
    <t>C_T</t>
  </si>
  <si>
    <t>Turn</t>
  </si>
  <si>
    <t>Go</t>
  </si>
  <si>
    <t>on road</t>
  </si>
  <si>
    <t>Hedge St</t>
  </si>
  <si>
    <t xml:space="preserve">Right </t>
  </si>
  <si>
    <t>Cottage St</t>
  </si>
  <si>
    <t xml:space="preserve"> Left </t>
  </si>
  <si>
    <t>Rowan Mills Rd</t>
  </si>
  <si>
    <t xml:space="preserve">Straight </t>
  </si>
  <si>
    <t>Sherrills Ford Rd</t>
  </si>
  <si>
    <t>Hurley School Rd</t>
  </si>
  <si>
    <t>Left</t>
  </si>
  <si>
    <t>US-70</t>
  </si>
  <si>
    <t>Straight</t>
  </si>
  <si>
    <t>Garner Bagnal - Do NOT left on US70</t>
  </si>
  <si>
    <t>US-64 / NC-90</t>
  </si>
  <si>
    <t>NC-90 / Taylorsville Hwy</t>
  </si>
  <si>
    <t>Caution RR tracks 8.4 miles to control</t>
  </si>
  <si>
    <t>Control Store Taylorsville Exxon</t>
  </si>
  <si>
    <t>into</t>
  </si>
  <si>
    <t xml:space="preserve"> 76km    open: 07/28 08:14</t>
  </si>
  <si>
    <t>Control</t>
  </si>
  <si>
    <t xml:space="preserve"> (47mi)   close: 07/28 11:04</t>
  </si>
  <si>
    <t>NC-18 / NC-90 / US-64</t>
  </si>
  <si>
    <t>Blowing Rock Blvd / US-321 NW</t>
  </si>
  <si>
    <t>Control Store – Lenoir</t>
  </si>
  <si>
    <t>Pennton Ave</t>
  </si>
  <si>
    <t xml:space="preserve"> 109km    open: 07/28 09:12</t>
  </si>
  <si>
    <t xml:space="preserve"> (68mi)   close: 07/28 13:16</t>
  </si>
  <si>
    <t>Pennton Ave – out back of control</t>
  </si>
  <si>
    <t>Harper - NC 90 (NC 18 for 0ne block)</t>
  </si>
  <si>
    <t xml:space="preserve">Ridge </t>
  </si>
  <si>
    <t xml:space="preserve">Left </t>
  </si>
  <si>
    <t xml:space="preserve">West Ave - to Harper </t>
  </si>
  <si>
    <t xml:space="preserve">Creekway Dr </t>
  </si>
  <si>
    <t>Abington</t>
  </si>
  <si>
    <t xml:space="preserve">Collettsville Rd NC90 </t>
  </si>
  <si>
    <t>Store on Left just before turn</t>
  </si>
  <si>
    <t>CAUTION-Get what you need to next control - 3 hours</t>
  </si>
  <si>
    <t>Adako Rd / Brown Mountain Beach Rd</t>
  </si>
  <si>
    <t xml:space="preserve">NC 181 </t>
  </si>
  <si>
    <t>Control – Brown Mtn Overlook</t>
  </si>
  <si>
    <t xml:space="preserve"> 154km    open: 07/28 10:32</t>
  </si>
  <si>
    <t>Marion</t>
  </si>
  <si>
    <t xml:space="preserve"> (96mi)   close: 07/28 16:16</t>
  </si>
  <si>
    <t>note time and Overlook sign info</t>
  </si>
  <si>
    <t>Bonus miles do not count</t>
  </si>
  <si>
    <t>If you choose it is 5.3 bonus miles to store at top of climb</t>
  </si>
  <si>
    <t>U-turn to go back downhill South on  NC-181</t>
  </si>
  <si>
    <t>Jonas Ridge Hwy / NC-181</t>
  </si>
  <si>
    <t>Brown Mountain Beach Rd - Adako Rd</t>
  </si>
  <si>
    <t>Collettsville Rd  – NO SIGN</t>
  </si>
  <si>
    <t>Store on Right</t>
  </si>
  <si>
    <t>Abington Rd</t>
  </si>
  <si>
    <t>Store on Right (maybe closed)</t>
  </si>
  <si>
    <t>Store on Right  (maybe closed)</t>
  </si>
  <si>
    <t xml:space="preserve">Creekway Dr – Harper Ave </t>
  </si>
  <si>
    <t>Harper Ave</t>
  </si>
  <si>
    <t>Pennton Ave –to back of control</t>
  </si>
  <si>
    <t xml:space="preserve"> 196km    open: 07/28 11:46</t>
  </si>
  <si>
    <t>(122mi)   close: 07/28 19:04</t>
  </si>
  <si>
    <t>NC-90 – US-64</t>
  </si>
  <si>
    <t>Control Store – Taylorsville -open</t>
  </si>
  <si>
    <t xml:space="preserve"> 230km    open: 07/28 12:49</t>
  </si>
  <si>
    <t>(143mi)   close: 07/28 21:20</t>
  </si>
  <si>
    <t>Open – any store</t>
  </si>
  <si>
    <t>Continue</t>
  </si>
  <si>
    <t>Garner Bagnal</t>
  </si>
  <si>
    <t>US-70 – Use Shoulder – May be busy</t>
  </si>
  <si>
    <t>Sherrills Ford Rd / NC-1526</t>
  </si>
  <si>
    <t>Rowan Mills Rd / NC-1526</t>
  </si>
  <si>
    <t>Finish</t>
  </si>
  <si>
    <t>Windsong Bicycle Shop</t>
  </si>
  <si>
    <t xml:space="preserve"> 305km    open: 07/28 15:00</t>
  </si>
  <si>
    <t>(190mi)   close: 07/29 02:00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</si>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</sst>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;[RED]\-0.0"/>
    <numFmt numFmtId="166" formatCode="0.0"/>
    <numFmt numFmtId="167" formatCode="#,##0.00\ ;&quot; (&quot;#,##0.00\);&quot; -&quot;#\ ;@\ "/>
    <numFmt numFmtId="168" formatCode="#.0\ "/>
  </numFmts>
  <fonts count="5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  <font>
      <sz val="16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1" fillId="0" borderId="0" xfId="15" applyNumberFormat="1" applyFont="1" applyFill="1" applyBorder="1" applyAlignment="1" applyProtection="1">
      <alignment horizontal="right"/>
      <protection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1" fillId="0" borderId="0" xfId="15" applyNumberFormat="1" applyFont="1" applyFill="1" applyBorder="1" applyAlignment="1" applyProtection="1">
      <alignment/>
      <protection/>
    </xf>
    <xf numFmtId="165" fontId="1" fillId="0" borderId="0" xfId="0" applyNumberFormat="1" applyFont="1" applyAlignment="1">
      <alignment horizontal="left"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7"/>
  <sheetViews>
    <sheetView tabSelected="1" view="pageBreakPreview" zoomScaleSheetLayoutView="100" workbookViewId="0" topLeftCell="A60">
      <selection activeCell="I89" sqref="I89"/>
    </sheetView>
  </sheetViews>
  <sheetFormatPr defaultColWidth="12.57421875" defaultRowHeight="26.25" customHeight="1"/>
  <cols>
    <col min="1" max="1" width="10.421875" style="1" customWidth="1"/>
    <col min="2" max="2" width="1.7109375" style="2" customWidth="1"/>
    <col min="3" max="3" width="8.57421875" style="1" customWidth="1"/>
    <col min="4" max="4" width="1.421875" style="2" customWidth="1"/>
    <col min="5" max="5" width="15.00390625" style="3" customWidth="1"/>
    <col min="6" max="6" width="1.421875" style="2" customWidth="1"/>
    <col min="7" max="7" width="7.140625" style="1" customWidth="1"/>
    <col min="8" max="8" width="1.421875" style="2" customWidth="1"/>
    <col min="9" max="9" width="54.8515625" style="2" customWidth="1"/>
    <col min="10" max="16384" width="11.57421875" style="2" customWidth="1"/>
  </cols>
  <sheetData>
    <row r="1" ht="26.25" customHeight="1">
      <c r="A1" s="1" t="s">
        <v>0</v>
      </c>
    </row>
    <row r="2" spans="1:9" ht="12" customHeight="1">
      <c r="A2"/>
      <c r="B2"/>
      <c r="C2"/>
      <c r="D2"/>
      <c r="E2"/>
      <c r="I2" s="4"/>
    </row>
    <row r="3" spans="5:9" ht="26.25" customHeight="1">
      <c r="E3" s="5" t="s">
        <v>1</v>
      </c>
      <c r="G3" s="6"/>
      <c r="I3" s="4"/>
    </row>
    <row r="4" spans="1:9" s="4" customFormat="1" ht="26.25" customHeight="1">
      <c r="A4" s="7" t="s">
        <v>2</v>
      </c>
      <c r="C4" s="7" t="s">
        <v>3</v>
      </c>
      <c r="E4" s="3" t="s">
        <v>4</v>
      </c>
      <c r="G4" s="8" t="s">
        <v>5</v>
      </c>
      <c r="I4" s="9" t="s">
        <v>6</v>
      </c>
    </row>
    <row r="5" spans="1:256" ht="12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ht="26.25" customHeight="1">
      <c r="A6" s="10">
        <v>0</v>
      </c>
      <c r="C6" s="10">
        <v>0</v>
      </c>
      <c r="G6" s="11">
        <v>0.1</v>
      </c>
      <c r="I6" s="2" t="s">
        <v>7</v>
      </c>
      <c r="J6" s="4"/>
      <c r="K6" s="12"/>
    </row>
    <row r="7" spans="1:11" ht="26.25" customHeight="1">
      <c r="A7" s="10">
        <f>SUM(A6+G6)</f>
        <v>0.1</v>
      </c>
      <c r="C7" s="10">
        <f>SUM(+G6+C6)</f>
        <v>0.1</v>
      </c>
      <c r="E7" s="4" t="s">
        <v>8</v>
      </c>
      <c r="G7" s="11">
        <v>0.2</v>
      </c>
      <c r="I7" s="2" t="s">
        <v>9</v>
      </c>
      <c r="J7" s="4"/>
      <c r="K7" s="12"/>
    </row>
    <row r="8" spans="1:11" ht="26.25" customHeight="1">
      <c r="A8" s="10">
        <f>SUM(A7+G7)</f>
        <v>0.30000000000000004</v>
      </c>
      <c r="C8" s="10">
        <f>SUM(+G7+C7)</f>
        <v>0.30000000000000004</v>
      </c>
      <c r="E8" s="9" t="s">
        <v>10</v>
      </c>
      <c r="G8" s="11">
        <v>1.7000000000000002</v>
      </c>
      <c r="I8" s="2" t="s">
        <v>11</v>
      </c>
      <c r="J8" s="4"/>
      <c r="K8" s="12"/>
    </row>
    <row r="9" spans="1:11" ht="26.25" customHeight="1">
      <c r="A9" s="10">
        <f>SUM(A8+G8)</f>
        <v>2</v>
      </c>
      <c r="C9" s="10">
        <f>SUM(+G8+C8)</f>
        <v>2</v>
      </c>
      <c r="E9" s="3" t="s">
        <v>12</v>
      </c>
      <c r="G9" s="11">
        <v>2.6</v>
      </c>
      <c r="I9" s="2" t="s">
        <v>13</v>
      </c>
      <c r="J9" s="4"/>
      <c r="K9" s="12"/>
    </row>
    <row r="10" spans="1:256" ht="26.25" customHeight="1">
      <c r="A10" s="10">
        <f>SUM(G9+A9)</f>
        <v>4.6</v>
      </c>
      <c r="C10" s="10">
        <f>SUM(G9+C9)</f>
        <v>4.6</v>
      </c>
      <c r="E10" s="4" t="s">
        <v>8</v>
      </c>
      <c r="G10" s="11">
        <v>1.46</v>
      </c>
      <c r="I10" s="2" t="s">
        <v>14</v>
      </c>
      <c r="J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9" ht="26.25" customHeight="1">
      <c r="A11" s="1">
        <f>SUM(A10+G10)</f>
        <v>6.06</v>
      </c>
      <c r="C11" s="1">
        <f>SUM(G10+C10)</f>
        <v>6.06</v>
      </c>
      <c r="E11" s="9" t="s">
        <v>15</v>
      </c>
      <c r="G11" s="1">
        <v>21.8</v>
      </c>
      <c r="I11" s="2" t="s">
        <v>16</v>
      </c>
    </row>
    <row r="12" spans="1:9" ht="26.25" customHeight="1">
      <c r="A12" s="1">
        <f>SUM(A11+G11)</f>
        <v>27.86</v>
      </c>
      <c r="C12" s="1">
        <f>SUM(G11+C11)</f>
        <v>27.86</v>
      </c>
      <c r="E12" s="3" t="s">
        <v>17</v>
      </c>
      <c r="G12" s="1">
        <v>1.1</v>
      </c>
      <c r="I12" s="9" t="s">
        <v>18</v>
      </c>
    </row>
    <row r="13" spans="1:9" ht="26.25" customHeight="1">
      <c r="A13" s="1">
        <f>SUM(A12+G12)</f>
        <v>28.96</v>
      </c>
      <c r="C13" s="1">
        <f>SUM(G12+C12)</f>
        <v>28.96</v>
      </c>
      <c r="E13" s="3" t="s">
        <v>17</v>
      </c>
      <c r="G13" s="1">
        <v>0.9</v>
      </c>
      <c r="I13" s="2" t="s">
        <v>19</v>
      </c>
    </row>
    <row r="14" spans="1:9" ht="26.25" customHeight="1">
      <c r="A14" s="1">
        <f>SUM(A13+G13)</f>
        <v>29.86</v>
      </c>
      <c r="C14" s="1">
        <f>SUM(G13+C13)</f>
        <v>29.86</v>
      </c>
      <c r="E14" s="4" t="s">
        <v>8</v>
      </c>
      <c r="G14" s="13">
        <v>17.3</v>
      </c>
      <c r="I14" s="2" t="s">
        <v>20</v>
      </c>
    </row>
    <row r="15" spans="1:7" s="2" customFormat="1" ht="26.25" customHeight="1">
      <c r="A15" s="1">
        <v>38</v>
      </c>
      <c r="C15" s="1">
        <v>38</v>
      </c>
      <c r="G15" s="14" t="s">
        <v>21</v>
      </c>
    </row>
    <row r="16" spans="1:9" ht="26.25" customHeight="1">
      <c r="A16" s="1">
        <f>SUM(A14+G14)</f>
        <v>47.16</v>
      </c>
      <c r="C16" s="1">
        <f>SUM(G14+C14)</f>
        <v>47.16</v>
      </c>
      <c r="E16" s="4" t="s">
        <v>8</v>
      </c>
      <c r="I16" s="2" t="s">
        <v>22</v>
      </c>
    </row>
    <row r="17" spans="5:9" ht="26.25" customHeight="1">
      <c r="E17" s="3" t="s">
        <v>23</v>
      </c>
      <c r="G17" s="13"/>
      <c r="I17" s="2" t="s">
        <v>24</v>
      </c>
    </row>
    <row r="18" spans="5:9" ht="26.25" customHeight="1">
      <c r="E18" s="3" t="s">
        <v>25</v>
      </c>
      <c r="G18" s="13"/>
      <c r="I18" s="2" t="s">
        <v>26</v>
      </c>
    </row>
    <row r="19" ht="26.25" customHeight="1">
      <c r="G19" s="13"/>
    </row>
    <row r="20" spans="1:9" ht="12" customHeight="1">
      <c r="A20"/>
      <c r="B20"/>
      <c r="C20"/>
      <c r="D20"/>
      <c r="E20"/>
      <c r="I20" s="4"/>
    </row>
    <row r="21" spans="1:9" s="4" customFormat="1" ht="26.25" customHeight="1">
      <c r="A21" s="7" t="s">
        <v>2</v>
      </c>
      <c r="C21" s="7" t="s">
        <v>3</v>
      </c>
      <c r="E21" s="3" t="s">
        <v>4</v>
      </c>
      <c r="G21" s="8" t="s">
        <v>5</v>
      </c>
      <c r="I21" s="9" t="s">
        <v>6</v>
      </c>
    </row>
    <row r="22" spans="1:256" ht="12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9" ht="26.25" customHeight="1">
      <c r="A23" s="1">
        <f>A16</f>
        <v>47.16</v>
      </c>
      <c r="C23" s="1">
        <v>0</v>
      </c>
      <c r="E23" s="4" t="s">
        <v>8</v>
      </c>
      <c r="G23" s="13">
        <v>1.3</v>
      </c>
      <c r="I23" s="2" t="s">
        <v>20</v>
      </c>
    </row>
    <row r="24" spans="1:9" ht="26.25" customHeight="1">
      <c r="A24" s="1">
        <f>SUM(G23+A23)</f>
        <v>48.459999999999994</v>
      </c>
      <c r="C24" s="1">
        <f>SUM(G23+C23)</f>
        <v>1.3</v>
      </c>
      <c r="E24" s="4" t="s">
        <v>8</v>
      </c>
      <c r="G24" s="13">
        <v>17.6</v>
      </c>
      <c r="I24" s="2" t="s">
        <v>27</v>
      </c>
    </row>
    <row r="25" spans="1:9" ht="26.25" customHeight="1">
      <c r="A25" s="1">
        <f>SUM(G24+A24)</f>
        <v>66.06</v>
      </c>
      <c r="C25" s="1">
        <f>SUM(G24+C24)</f>
        <v>18.900000000000002</v>
      </c>
      <c r="E25" s="9" t="s">
        <v>15</v>
      </c>
      <c r="G25" s="13">
        <v>1.4</v>
      </c>
      <c r="I25" s="2" t="s">
        <v>27</v>
      </c>
    </row>
    <row r="26" spans="1:9" ht="26.25" customHeight="1">
      <c r="A26" s="1">
        <f>SUM(G25+A25)</f>
        <v>67.46000000000001</v>
      </c>
      <c r="C26" s="1">
        <f>SUM(G25+C25)</f>
        <v>20.3</v>
      </c>
      <c r="E26" s="4" t="s">
        <v>8</v>
      </c>
      <c r="G26" s="13">
        <v>0.2</v>
      </c>
      <c r="I26" s="2" t="s">
        <v>28</v>
      </c>
    </row>
    <row r="27" spans="1:9" ht="26.25" customHeight="1">
      <c r="A27" s="1">
        <f>SUM(G26+A26)</f>
        <v>67.66000000000001</v>
      </c>
      <c r="C27" s="1">
        <f>SUM(G26+C26)</f>
        <v>20.5</v>
      </c>
      <c r="E27" s="9" t="s">
        <v>15</v>
      </c>
      <c r="G27" s="13"/>
      <c r="I27" s="2" t="s">
        <v>29</v>
      </c>
    </row>
    <row r="28" spans="5:9" ht="26.25" customHeight="1">
      <c r="E28" s="9"/>
      <c r="G28" s="13"/>
      <c r="I28" s="2" t="s">
        <v>30</v>
      </c>
    </row>
    <row r="29" spans="5:9" ht="26.25" customHeight="1">
      <c r="E29" s="3" t="s">
        <v>23</v>
      </c>
      <c r="G29" s="13"/>
      <c r="I29" s="2" t="s">
        <v>31</v>
      </c>
    </row>
    <row r="30" spans="5:9" ht="26.25" customHeight="1">
      <c r="E30" s="3" t="s">
        <v>25</v>
      </c>
      <c r="G30" s="13"/>
      <c r="I30" s="2" t="s">
        <v>32</v>
      </c>
    </row>
    <row r="31" spans="1:9" ht="12" customHeight="1">
      <c r="A31"/>
      <c r="B31"/>
      <c r="C31"/>
      <c r="D31"/>
      <c r="E31"/>
      <c r="I31" s="4"/>
    </row>
    <row r="32" spans="1:9" s="4" customFormat="1" ht="26.25" customHeight="1">
      <c r="A32" s="7" t="s">
        <v>2</v>
      </c>
      <c r="C32" s="7" t="s">
        <v>3</v>
      </c>
      <c r="E32" s="3" t="s">
        <v>4</v>
      </c>
      <c r="G32" s="8" t="s">
        <v>5</v>
      </c>
      <c r="I32" s="9" t="s">
        <v>6</v>
      </c>
    </row>
    <row r="33" spans="1:256" ht="1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9" ht="26.25" customHeight="1">
      <c r="A34" s="7">
        <f>SUM(A27)</f>
        <v>67.66000000000001</v>
      </c>
      <c r="C34" s="7">
        <v>0</v>
      </c>
      <c r="E34" s="9" t="s">
        <v>15</v>
      </c>
      <c r="G34" s="7">
        <v>0.2</v>
      </c>
      <c r="I34" s="2" t="s">
        <v>33</v>
      </c>
    </row>
    <row r="35" spans="1:9" ht="26.25" customHeight="1">
      <c r="A35" s="7">
        <f>SUM(A34+G34)</f>
        <v>67.86000000000001</v>
      </c>
      <c r="C35" s="7">
        <f>SUM(G34+C34)</f>
        <v>0.2</v>
      </c>
      <c r="E35" s="4" t="s">
        <v>8</v>
      </c>
      <c r="G35" s="7">
        <v>0.6000000000000001</v>
      </c>
      <c r="I35" s="2" t="s">
        <v>34</v>
      </c>
    </row>
    <row r="36" spans="1:9" ht="26.25" customHeight="1">
      <c r="A36" s="7">
        <f>SUM(A35+G35)</f>
        <v>68.46000000000001</v>
      </c>
      <c r="C36" s="7">
        <f>SUM(G35+C35)</f>
        <v>0.8</v>
      </c>
      <c r="E36" s="4" t="s">
        <v>8</v>
      </c>
      <c r="G36" s="7">
        <v>0.1</v>
      </c>
      <c r="I36" s="2" t="s">
        <v>35</v>
      </c>
    </row>
    <row r="37" spans="1:9" ht="26.25" customHeight="1">
      <c r="A37" s="7">
        <f>SUM(A36+G37)</f>
        <v>69.86000000000001</v>
      </c>
      <c r="C37" s="7">
        <f>SUM(G36+C36)</f>
        <v>0.9</v>
      </c>
      <c r="E37" s="9" t="s">
        <v>36</v>
      </c>
      <c r="G37" s="7">
        <v>1.4</v>
      </c>
      <c r="I37" s="2" t="s">
        <v>37</v>
      </c>
    </row>
    <row r="38" spans="1:9" ht="26.25" customHeight="1">
      <c r="A38" s="7">
        <f>SUM(A37+G37)</f>
        <v>71.26000000000002</v>
      </c>
      <c r="C38" s="7">
        <f>SUM(G37+C37)</f>
        <v>2.3</v>
      </c>
      <c r="E38" s="9" t="s">
        <v>15</v>
      </c>
      <c r="G38" s="7">
        <v>0.1</v>
      </c>
      <c r="I38" s="2" t="s">
        <v>38</v>
      </c>
    </row>
    <row r="39" spans="1:9" ht="26.25" customHeight="1">
      <c r="A39" s="7">
        <f>SUM(G38+A38)</f>
        <v>71.36000000000001</v>
      </c>
      <c r="C39" s="7">
        <f>SUM(G38+C38)</f>
        <v>2.4</v>
      </c>
      <c r="E39" s="4" t="s">
        <v>8</v>
      </c>
      <c r="G39" s="7">
        <v>7.1</v>
      </c>
      <c r="I39" s="2" t="s">
        <v>39</v>
      </c>
    </row>
    <row r="40" spans="1:9" ht="26.25" customHeight="1">
      <c r="A40" s="7">
        <f>SUM(A39+G39)</f>
        <v>78.46000000000001</v>
      </c>
      <c r="C40" s="7">
        <f>SUM(G39+C39)</f>
        <v>9.5</v>
      </c>
      <c r="E40" s="9" t="s">
        <v>36</v>
      </c>
      <c r="G40" s="7">
        <v>0.8</v>
      </c>
      <c r="I40" s="2" t="s">
        <v>40</v>
      </c>
    </row>
    <row r="41" spans="1:7" ht="26.25" customHeight="1">
      <c r="A41" s="7"/>
      <c r="C41" s="7"/>
      <c r="G41" s="7"/>
    </row>
    <row r="42" spans="1:256" ht="26.25" customHeight="1">
      <c r="A42"/>
      <c r="B42" s="2" t="s">
        <v>41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7" ht="26.25" customHeight="1">
      <c r="A43" s="7"/>
      <c r="B43" s="2" t="s">
        <v>42</v>
      </c>
      <c r="C43" s="7"/>
      <c r="G43" s="7"/>
    </row>
    <row r="44" spans="1:9" ht="26.25" customHeight="1">
      <c r="A44" s="7">
        <f>SUM(A40+G40)</f>
        <v>79.26</v>
      </c>
      <c r="C44" s="7">
        <f>SUM(G40+C40)</f>
        <v>10.3</v>
      </c>
      <c r="E44" s="9" t="s">
        <v>36</v>
      </c>
      <c r="G44" s="7">
        <v>8.3</v>
      </c>
      <c r="I44" s="2" t="s">
        <v>43</v>
      </c>
    </row>
    <row r="45" spans="1:9" ht="26.25" customHeight="1">
      <c r="A45" s="7">
        <f>SUM(A44+G44)</f>
        <v>87.56</v>
      </c>
      <c r="C45" s="7">
        <f>SUM(G44+C44)</f>
        <v>18.6</v>
      </c>
      <c r="E45" s="4" t="s">
        <v>8</v>
      </c>
      <c r="G45" s="7">
        <v>7.9</v>
      </c>
      <c r="I45" s="2" t="s">
        <v>44</v>
      </c>
    </row>
    <row r="46" spans="1:9" ht="26.25" customHeight="1">
      <c r="A46" s="7">
        <f>SUM(A45+G45)</f>
        <v>95.46000000000001</v>
      </c>
      <c r="C46" s="7">
        <f>SUM(G45+C45)</f>
        <v>26.5</v>
      </c>
      <c r="E46" s="4" t="s">
        <v>8</v>
      </c>
      <c r="G46" s="7"/>
      <c r="I46" s="2" t="s">
        <v>45</v>
      </c>
    </row>
    <row r="47" spans="1:9" ht="26.25" customHeight="1">
      <c r="A47" s="7"/>
      <c r="C47" s="7"/>
      <c r="E47" s="3" t="s">
        <v>25</v>
      </c>
      <c r="G47" s="7"/>
      <c r="I47" s="2" t="s">
        <v>46</v>
      </c>
    </row>
    <row r="48" spans="1:9" ht="26.25" customHeight="1">
      <c r="A48" s="7"/>
      <c r="C48" s="7"/>
      <c r="E48" s="3" t="s">
        <v>47</v>
      </c>
      <c r="G48" s="7"/>
      <c r="I48" s="2" t="s">
        <v>48</v>
      </c>
    </row>
    <row r="49" spans="1:9" ht="26.25" customHeight="1">
      <c r="A49" s="7"/>
      <c r="C49" s="7"/>
      <c r="F49" s="2" t="s">
        <v>49</v>
      </c>
      <c r="G49" s="7"/>
      <c r="I49"/>
    </row>
    <row r="50" spans="1:9" ht="26.25" customHeight="1">
      <c r="A50" s="7"/>
      <c r="B50" s="2" t="s">
        <v>50</v>
      </c>
      <c r="C50" s="7"/>
      <c r="G50" s="7"/>
      <c r="I50"/>
    </row>
    <row r="51" spans="1:7" ht="26.25" customHeight="1">
      <c r="A51" s="7"/>
      <c r="B51" s="2" t="s">
        <v>51</v>
      </c>
      <c r="C51" s="7"/>
      <c r="D51"/>
      <c r="G51" s="7"/>
    </row>
    <row r="52" spans="1:9" ht="12" customHeight="1">
      <c r="A52"/>
      <c r="B52"/>
      <c r="C52"/>
      <c r="D52"/>
      <c r="E52"/>
      <c r="I52" s="4"/>
    </row>
    <row r="53" spans="1:9" s="4" customFormat="1" ht="26.25" customHeight="1">
      <c r="A53" s="7" t="s">
        <v>2</v>
      </c>
      <c r="C53" s="7" t="s">
        <v>3</v>
      </c>
      <c r="E53" s="3" t="s">
        <v>4</v>
      </c>
      <c r="G53" s="8" t="s">
        <v>5</v>
      </c>
      <c r="I53" s="9" t="s">
        <v>6</v>
      </c>
    </row>
    <row r="54" spans="1:256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6.25" customHeight="1">
      <c r="A55"/>
      <c r="B55" s="2" t="s">
        <v>52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9" ht="26.25" customHeight="1">
      <c r="A56" s="1">
        <f>A46</f>
        <v>95.46000000000001</v>
      </c>
      <c r="C56" s="1">
        <v>0</v>
      </c>
      <c r="E56" s="9" t="s">
        <v>15</v>
      </c>
      <c r="G56" s="13">
        <v>7.9</v>
      </c>
      <c r="I56" s="2" t="s">
        <v>53</v>
      </c>
    </row>
    <row r="57" spans="1:9" ht="26.25" customHeight="1">
      <c r="A57" s="1">
        <f>SUM(G56+A56)</f>
        <v>103.36000000000001</v>
      </c>
      <c r="C57" s="1">
        <f>SUM(G56+C56)</f>
        <v>7.9</v>
      </c>
      <c r="E57" s="9" t="s">
        <v>15</v>
      </c>
      <c r="G57" s="13">
        <v>8.3</v>
      </c>
      <c r="I57" s="2" t="s">
        <v>54</v>
      </c>
    </row>
    <row r="58" spans="1:9" ht="26.25" customHeight="1">
      <c r="A58" s="1">
        <f>SUM(G57+A57)</f>
        <v>111.66000000000001</v>
      </c>
      <c r="C58" s="1">
        <f>SUM(G57+C57)</f>
        <v>16.200000000000003</v>
      </c>
      <c r="E58" s="4" t="s">
        <v>8</v>
      </c>
      <c r="G58" s="13">
        <v>0.8</v>
      </c>
      <c r="I58" s="2" t="s">
        <v>55</v>
      </c>
    </row>
    <row r="59" ht="26.25" customHeight="1">
      <c r="I59" s="9" t="s">
        <v>56</v>
      </c>
    </row>
    <row r="60" ht="26.25" customHeight="1">
      <c r="I60" s="9"/>
    </row>
    <row r="61" spans="1:9" ht="26.25" customHeight="1">
      <c r="A61" s="1">
        <f>SUM(G58+A58)</f>
        <v>112.46000000000001</v>
      </c>
      <c r="C61" s="1">
        <f>SUM(G58+C58)</f>
        <v>17.000000000000004</v>
      </c>
      <c r="E61" s="4" t="s">
        <v>8</v>
      </c>
      <c r="G61" s="13">
        <v>7.1</v>
      </c>
      <c r="I61" s="2" t="s">
        <v>57</v>
      </c>
    </row>
    <row r="62" ht="26.25" customHeight="1">
      <c r="I62" s="15" t="s">
        <v>58</v>
      </c>
    </row>
    <row r="63" ht="26.25" customHeight="1">
      <c r="I63" s="15" t="s">
        <v>59</v>
      </c>
    </row>
    <row r="64" spans="1:9" ht="26.25" customHeight="1">
      <c r="A64" s="1">
        <f>SUM(G61+A61)</f>
        <v>119.56</v>
      </c>
      <c r="C64" s="1">
        <f>SUM(G61+C61)</f>
        <v>24.1</v>
      </c>
      <c r="E64" s="9" t="s">
        <v>15</v>
      </c>
      <c r="G64" s="13">
        <v>0.2</v>
      </c>
      <c r="I64" s="2" t="s">
        <v>60</v>
      </c>
    </row>
    <row r="65" spans="1:9" ht="26.25" customHeight="1">
      <c r="A65" s="1">
        <f>SUM(G64+A64)</f>
        <v>119.76</v>
      </c>
      <c r="C65" s="1">
        <f>SUM(G64+C64)</f>
        <v>24.3</v>
      </c>
      <c r="E65" s="4" t="s">
        <v>8</v>
      </c>
      <c r="G65" s="13">
        <v>2</v>
      </c>
      <c r="I65" s="2" t="s">
        <v>61</v>
      </c>
    </row>
    <row r="66" spans="1:9" ht="26.25" customHeight="1">
      <c r="A66" s="1">
        <f>SUM(G65+A65)</f>
        <v>121.76</v>
      </c>
      <c r="C66" s="1">
        <f>SUM(G65+C65)</f>
        <v>26.3</v>
      </c>
      <c r="E66" s="9" t="s">
        <v>15</v>
      </c>
      <c r="G66" s="13">
        <v>0.2</v>
      </c>
      <c r="I66" s="2" t="s">
        <v>62</v>
      </c>
    </row>
    <row r="67" spans="1:9" ht="26.25" customHeight="1">
      <c r="A67" s="1">
        <f>SUM(G66+A66)</f>
        <v>121.96000000000001</v>
      </c>
      <c r="C67" s="1">
        <f>SUM(G66+C66)</f>
        <v>26.5</v>
      </c>
      <c r="E67" s="4" t="s">
        <v>8</v>
      </c>
      <c r="I67" s="2" t="s">
        <v>29</v>
      </c>
    </row>
    <row r="68" spans="5:9" ht="26.25" customHeight="1">
      <c r="E68" s="3" t="s">
        <v>23</v>
      </c>
      <c r="I68" s="2" t="s">
        <v>63</v>
      </c>
    </row>
    <row r="69" spans="5:9" ht="26.25" customHeight="1">
      <c r="E69" s="3" t="s">
        <v>25</v>
      </c>
      <c r="I69" s="2" t="s">
        <v>64</v>
      </c>
    </row>
    <row r="70" spans="1:9" ht="12" customHeight="1">
      <c r="A70"/>
      <c r="B70"/>
      <c r="C70"/>
      <c r="D70"/>
      <c r="E70"/>
      <c r="I70" s="4"/>
    </row>
    <row r="71" spans="1:9" s="4" customFormat="1" ht="26.25" customHeight="1">
      <c r="A71" s="7" t="s">
        <v>2</v>
      </c>
      <c r="C71" s="7" t="s">
        <v>3</v>
      </c>
      <c r="E71" s="3" t="s">
        <v>4</v>
      </c>
      <c r="G71" s="8" t="s">
        <v>5</v>
      </c>
      <c r="I71" s="9" t="s">
        <v>6</v>
      </c>
    </row>
    <row r="72" spans="1:256" ht="1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9" ht="26.25" customHeight="1">
      <c r="A73" s="1">
        <f>A67</f>
        <v>121.96000000000001</v>
      </c>
      <c r="C73" s="1">
        <v>0</v>
      </c>
      <c r="E73" s="4" t="s">
        <v>8</v>
      </c>
      <c r="G73" s="13">
        <v>0.2</v>
      </c>
      <c r="I73" s="2" t="s">
        <v>28</v>
      </c>
    </row>
    <row r="74" spans="1:9" ht="26.25" customHeight="1">
      <c r="A74" s="1">
        <f>SUM(A73+G73)</f>
        <v>122.16000000000001</v>
      </c>
      <c r="C74" s="1">
        <f>SUM(G73+C73)</f>
        <v>0.2</v>
      </c>
      <c r="E74" s="9" t="s">
        <v>15</v>
      </c>
      <c r="G74" s="1">
        <v>1.4</v>
      </c>
      <c r="I74" s="2" t="s">
        <v>27</v>
      </c>
    </row>
    <row r="75" spans="1:9" ht="26.25" customHeight="1">
      <c r="A75" s="1">
        <f>SUM(A74+G74)</f>
        <v>123.56000000000002</v>
      </c>
      <c r="C75" s="1">
        <f>SUM(G74+C74)</f>
        <v>1.5999999999999999</v>
      </c>
      <c r="E75" s="4" t="s">
        <v>8</v>
      </c>
      <c r="G75" s="1">
        <v>17.7</v>
      </c>
      <c r="I75" s="2" t="s">
        <v>65</v>
      </c>
    </row>
    <row r="76" spans="1:9" ht="26.25" customHeight="1">
      <c r="A76" s="1">
        <f>SUM(A75+G75)</f>
        <v>141.26000000000002</v>
      </c>
      <c r="C76" s="1">
        <f>SUM(G75+C75)</f>
        <v>19.3</v>
      </c>
      <c r="E76" s="9" t="s">
        <v>15</v>
      </c>
      <c r="G76" s="1">
        <v>1.4</v>
      </c>
      <c r="I76" s="2" t="s">
        <v>20</v>
      </c>
    </row>
    <row r="77" spans="1:9" ht="26.25" customHeight="1">
      <c r="A77" s="1">
        <f>SUM(A76+G76)</f>
        <v>142.66000000000003</v>
      </c>
      <c r="C77" s="1">
        <f>SUM(G76+C76)</f>
        <v>20.7</v>
      </c>
      <c r="E77" s="4" t="s">
        <v>8</v>
      </c>
      <c r="I77" s="2" t="s">
        <v>66</v>
      </c>
    </row>
    <row r="78" spans="5:9" ht="26.25" customHeight="1">
      <c r="E78" s="3" t="s">
        <v>23</v>
      </c>
      <c r="I78" s="2" t="s">
        <v>67</v>
      </c>
    </row>
    <row r="79" spans="2:9" ht="26.25" customHeight="1">
      <c r="B79"/>
      <c r="C79"/>
      <c r="E79" s="3" t="s">
        <v>25</v>
      </c>
      <c r="I79" s="2" t="s">
        <v>68</v>
      </c>
    </row>
    <row r="80" spans="1:9" ht="30.75" customHeight="1">
      <c r="A80" s="2"/>
      <c r="B80"/>
      <c r="C80"/>
      <c r="D80" s="1" t="s">
        <v>69</v>
      </c>
      <c r="E80"/>
      <c r="I80" s="4"/>
    </row>
    <row r="81" spans="1:9" ht="30.75" customHeight="1">
      <c r="A81" s="2"/>
      <c r="B81"/>
      <c r="C81"/>
      <c r="D81" s="1"/>
      <c r="E81"/>
      <c r="I81" s="4"/>
    </row>
    <row r="82" spans="1:9" ht="12" customHeight="1">
      <c r="A82" s="2"/>
      <c r="B82"/>
      <c r="C82"/>
      <c r="D82" s="1"/>
      <c r="E82"/>
      <c r="I82" s="4"/>
    </row>
    <row r="83" spans="1:9" s="4" customFormat="1" ht="26.25" customHeight="1">
      <c r="A83" s="7" t="s">
        <v>2</v>
      </c>
      <c r="C83" s="7" t="s">
        <v>3</v>
      </c>
      <c r="E83" s="3" t="s">
        <v>4</v>
      </c>
      <c r="G83" s="8" t="s">
        <v>5</v>
      </c>
      <c r="I83" s="9" t="s">
        <v>6</v>
      </c>
    </row>
    <row r="84" spans="1:256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9" ht="26.25" customHeight="1">
      <c r="A85" s="1">
        <f>A77</f>
        <v>142.66000000000003</v>
      </c>
      <c r="C85" s="1">
        <v>0</v>
      </c>
      <c r="E85" s="4" t="s">
        <v>70</v>
      </c>
      <c r="G85" s="1">
        <v>17.3</v>
      </c>
      <c r="I85" s="2" t="s">
        <v>20</v>
      </c>
    </row>
    <row r="86" spans="1:9" ht="26.25" customHeight="1">
      <c r="A86" s="1">
        <f>SUM(A85+G85)</f>
        <v>159.96000000000004</v>
      </c>
      <c r="C86" s="1">
        <f>SUM(G85+C85)</f>
        <v>17.3</v>
      </c>
      <c r="E86" s="9" t="s">
        <v>15</v>
      </c>
      <c r="G86" s="1">
        <v>0.9</v>
      </c>
      <c r="I86" s="2" t="s">
        <v>19</v>
      </c>
    </row>
    <row r="87" spans="1:9" ht="26.25" customHeight="1">
      <c r="A87" s="1">
        <f>SUM(A86+G86)</f>
        <v>160.86000000000004</v>
      </c>
      <c r="C87" s="1">
        <f>SUM(G86+C86)</f>
        <v>18.2</v>
      </c>
      <c r="E87" s="3" t="s">
        <v>17</v>
      </c>
      <c r="G87" s="1">
        <v>1.1</v>
      </c>
      <c r="I87" s="9" t="s">
        <v>71</v>
      </c>
    </row>
    <row r="88" spans="1:9" ht="26.25" customHeight="1">
      <c r="A88" s="1">
        <f>SUM(A87+G87)</f>
        <v>161.96000000000004</v>
      </c>
      <c r="C88" s="1">
        <f>SUM(G87+C87)</f>
        <v>19.3</v>
      </c>
      <c r="E88" s="3" t="s">
        <v>17</v>
      </c>
      <c r="G88" s="1">
        <v>21.8</v>
      </c>
      <c r="I88" s="2" t="s">
        <v>72</v>
      </c>
    </row>
    <row r="89" spans="1:256" ht="26.25" customHeight="1">
      <c r="A89" s="10">
        <f>SUM(G88+A88)</f>
        <v>183.76000000000005</v>
      </c>
      <c r="C89" s="10">
        <f>SUM(G88+C88)</f>
        <v>41.1</v>
      </c>
      <c r="E89" s="4" t="s">
        <v>8</v>
      </c>
      <c r="G89" s="11">
        <v>1.46</v>
      </c>
      <c r="I89" s="2" t="s">
        <v>14</v>
      </c>
      <c r="J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</row>
    <row r="90" spans="1:9" ht="26.25" customHeight="1">
      <c r="A90" s="1">
        <f>SUM(G89+A89)</f>
        <v>185.22000000000006</v>
      </c>
      <c r="C90" s="1">
        <f>SUM(G89+C89)</f>
        <v>42.56</v>
      </c>
      <c r="E90" s="9" t="s">
        <v>15</v>
      </c>
      <c r="G90" s="1">
        <v>2.6</v>
      </c>
      <c r="I90" s="2" t="s">
        <v>73</v>
      </c>
    </row>
    <row r="91" spans="1:9" ht="26.25" customHeight="1">
      <c r="A91" s="1">
        <f>SUM(G90+A90)</f>
        <v>187.82000000000005</v>
      </c>
      <c r="C91" s="1">
        <f>SUM(G90+C90)</f>
        <v>45.160000000000004</v>
      </c>
      <c r="E91" s="3" t="s">
        <v>17</v>
      </c>
      <c r="G91" s="1">
        <v>1.7000000000000002</v>
      </c>
      <c r="I91" s="2" t="s">
        <v>74</v>
      </c>
    </row>
    <row r="92" spans="1:9" ht="26.25" customHeight="1">
      <c r="A92" s="1">
        <f>SUM(G91+A91)</f>
        <v>189.52000000000004</v>
      </c>
      <c r="C92" s="1">
        <f>SUM(G91+C91)</f>
        <v>46.86000000000001</v>
      </c>
      <c r="E92" s="4" t="s">
        <v>8</v>
      </c>
      <c r="G92" s="1">
        <v>0.2</v>
      </c>
      <c r="I92" s="2" t="s">
        <v>9</v>
      </c>
    </row>
    <row r="93" spans="1:9" ht="26.25" customHeight="1">
      <c r="A93" s="1">
        <f>SUM(G92+A92)</f>
        <v>189.72000000000003</v>
      </c>
      <c r="C93" s="1">
        <f>SUM(G92+C92)</f>
        <v>47.06000000000001</v>
      </c>
      <c r="E93" s="9" t="s">
        <v>15</v>
      </c>
      <c r="G93" s="1">
        <v>0.1</v>
      </c>
      <c r="I93" s="2" t="s">
        <v>7</v>
      </c>
    </row>
    <row r="94" spans="1:9" ht="26.25" customHeight="1">
      <c r="A94" s="1">
        <f>SUM(G93+A93)</f>
        <v>189.82000000000002</v>
      </c>
      <c r="C94" s="1">
        <f>SUM(G93+C93)</f>
        <v>47.16000000000001</v>
      </c>
      <c r="E94" s="3" t="s">
        <v>75</v>
      </c>
      <c r="I94" s="2" t="s">
        <v>76</v>
      </c>
    </row>
    <row r="95" ht="26.25" customHeight="1">
      <c r="I95" s="2" t="s">
        <v>77</v>
      </c>
    </row>
    <row r="96" ht="26.25" customHeight="1">
      <c r="I96" s="2" t="s">
        <v>78</v>
      </c>
    </row>
    <row r="97" spans="1:11" ht="26.25" customHeight="1">
      <c r="A97" s="10"/>
      <c r="C97" s="9" t="s">
        <v>79</v>
      </c>
      <c r="G97" s="11"/>
      <c r="J97" s="4"/>
      <c r="K97" s="12"/>
    </row>
    <row r="98" spans="1:11" ht="26.25" customHeight="1">
      <c r="A98" s="10"/>
      <c r="C98" s="9" t="s">
        <v>80</v>
      </c>
      <c r="G98" s="11"/>
      <c r="J98" s="4"/>
      <c r="K98" s="12"/>
    </row>
    <row r="99" spans="1:11" ht="26.25" customHeight="1">
      <c r="A99" s="10"/>
      <c r="C99" s="9" t="s">
        <v>81</v>
      </c>
      <c r="G99" s="11"/>
      <c r="J99" s="4"/>
      <c r="K99" s="12"/>
    </row>
    <row r="100" spans="1:11" ht="26.25" customHeight="1">
      <c r="A100" s="10"/>
      <c r="C100" s="9" t="s">
        <v>82</v>
      </c>
      <c r="G100" s="11"/>
      <c r="J100" s="4"/>
      <c r="K100" s="12"/>
    </row>
    <row r="101" ht="26.25" customHeight="1">
      <c r="E101" s="9"/>
    </row>
    <row r="102" ht="26.25" customHeight="1">
      <c r="E102" s="4"/>
    </row>
    <row r="103" ht="26.25" customHeight="1">
      <c r="E103" s="4"/>
    </row>
    <row r="104" ht="26.25" customHeight="1">
      <c r="E104" s="9"/>
    </row>
    <row r="105" ht="26.25" customHeight="1">
      <c r="E105" s="4"/>
    </row>
    <row r="106" ht="26.25" customHeight="1">
      <c r="E106" s="9"/>
    </row>
    <row r="107" spans="1:256" ht="26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26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26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26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26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26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26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26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26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6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26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</sheetData>
  <sheetProtection/>
  <printOptions gridLines="1"/>
  <pageMargins left="0.25" right="0.25" top="0.48888888888888893" bottom="0.48888888888888893" header="0.25" footer="0.25"/>
  <pageSetup firstPageNumber="1" useFirstPageNumber="1" horizontalDpi="300" verticalDpi="300" orientation="portrait" scale="72"/>
  <headerFooter alignWithMargins="0">
    <oddHeader>&amp;C&amp;A</oddHeader>
    <oddFooter>&amp;CPage &amp;P</oddFooter>
  </headerFooter>
  <rowBreaks count="3" manualBreakCount="3">
    <brk id="30" max="255" man="1"/>
    <brk id="51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48888888888888893" bottom="0.48888888888888893" header="0.25" footer="0.25"/>
  <pageSetup horizontalDpi="300" verticalDpi="300" orientation="portrait" scale="72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48888888888888893" bottom="0.48888888888888893" header="0.25" footer="0.25"/>
  <pageSetup horizontalDpi="300" verticalDpi="300" orientation="portrait" scale="7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2010-04-30T18:24:07Z</dcterms:created>
  <dcterms:modified xsi:type="dcterms:W3CDTF">2012-07-24T20:32:30Z</dcterms:modified>
  <cp:category/>
  <cp:version/>
  <cp:contentType/>
  <cp:contentStatus/>
  <cp:revision>30</cp:revision>
</cp:coreProperties>
</file>