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79" activeTab="0"/>
  </bookViews>
  <sheets>
    <sheet name="Sheet1" sheetId="1" r:id="rId1"/>
    <sheet name="Sheet2" sheetId="2" r:id="rId2"/>
    <sheet name="Sheet3" sheetId="3" r:id="rId3"/>
  </sheets>
  <definedNames>
    <definedName name="Excel_BuiltIn_Print_Area_1">'Sheet1'!$A$1:$I$3</definedName>
  </definedNames>
  <calcPr fullCalcOnLoad="1"/>
</workbook>
</file>

<file path=xl/sharedStrings.xml><?xml version="1.0" encoding="utf-8"?>
<sst xmlns="http://schemas.openxmlformats.org/spreadsheetml/2006/main" count="387" uniqueCount="176">
  <si>
    <t>Greensboro – Ellerbe – Laurinburg – Troy – Seagrove</t>
  </si>
  <si>
    <t xml:space="preserve">    0km   start: 09/01 06:00</t>
  </si>
  <si>
    <t>C-T = Control Total</t>
  </si>
  <si>
    <t>Greensboro – Ellerbe – Laurinburg</t>
  </si>
  <si>
    <t>Greensboro – NC-24 / 27</t>
  </si>
  <si>
    <t xml:space="preserve">  400k</t>
  </si>
  <si>
    <t>Total</t>
  </si>
  <si>
    <t>C-T</t>
  </si>
  <si>
    <t>Turn</t>
  </si>
  <si>
    <t>Go</t>
  </si>
  <si>
    <t xml:space="preserve">  on road</t>
  </si>
  <si>
    <t xml:space="preserve"> Left</t>
  </si>
  <si>
    <t>National Srv Rd</t>
  </si>
  <si>
    <t>Thorndike Rd</t>
  </si>
  <si>
    <t xml:space="preserve">Right </t>
  </si>
  <si>
    <t>NC-68 S</t>
  </si>
  <si>
    <t>Regency Dr</t>
  </si>
  <si>
    <t>Piedmont Pkwy</t>
  </si>
  <si>
    <t>Guilford College Rd</t>
  </si>
  <si>
    <t>Straight</t>
  </si>
  <si>
    <t>Vickery Chapel Rd</t>
  </si>
  <si>
    <t>Store on left</t>
  </si>
  <si>
    <t>Kivett Dr</t>
  </si>
  <si>
    <t>Hickory Creek Rd</t>
  </si>
  <si>
    <t>Groometown Rd – NO Sign</t>
  </si>
  <si>
    <t>Do not miss NEXT turn</t>
  </si>
  <si>
    <t>Bear Left</t>
  </si>
  <si>
    <t>Groometown Rd</t>
  </si>
  <si>
    <t>Cross</t>
  </si>
  <si>
    <t>NC-62</t>
  </si>
  <si>
    <t>Continue</t>
  </si>
  <si>
    <t>Muddy Creek Rd</t>
  </si>
  <si>
    <t>Cedar Square Rd</t>
  </si>
  <si>
    <t>Cross 311 Bridge</t>
  </si>
  <si>
    <t xml:space="preserve"> – Go to Signal Light</t>
  </si>
  <si>
    <t xml:space="preserve"> Left at light</t>
  </si>
  <si>
    <t>US-311 S</t>
  </si>
  <si>
    <t>Edgar Rd</t>
  </si>
  <si>
    <t>Beeson Farm Rd</t>
  </si>
  <si>
    <t>Flint Hill Rd</t>
  </si>
  <si>
    <t>Caraway Mountain Rd</t>
  </si>
  <si>
    <t>After climb</t>
  </si>
  <si>
    <t>Store on left – opens at 8am</t>
  </si>
  <si>
    <t>Water facet (24 hours) on far side of building</t>
  </si>
  <si>
    <t>Green Farm Rd</t>
  </si>
  <si>
    <t>Old Lexington Rd</t>
  </si>
  <si>
    <t>Spencer Meadow</t>
  </si>
  <si>
    <t>Sawyersville Rd</t>
  </si>
  <si>
    <t>US-64</t>
  </si>
  <si>
    <t>Moore Rd</t>
  </si>
  <si>
    <t>Old State Hwy 49</t>
  </si>
  <si>
    <t>Lassiter Mill Rd</t>
  </si>
  <si>
    <t>NC-49</t>
  </si>
  <si>
    <t>Burney Mill Rd</t>
  </si>
  <si>
    <t>Ophir Rd</t>
  </si>
  <si>
    <t>NC-109</t>
  </si>
  <si>
    <t>River Rd</t>
  </si>
  <si>
    <t xml:space="preserve">Control – Store - </t>
  </si>
  <si>
    <t>into</t>
  </si>
  <si>
    <t xml:space="preserve"> 103km    open: 09/01 09:02</t>
  </si>
  <si>
    <t>Control</t>
  </si>
  <si>
    <t xml:space="preserve"> (64mi)   close: 09/01 12:52</t>
  </si>
  <si>
    <t>BP is on Left</t>
  </si>
  <si>
    <t xml:space="preserve">Good food at Uwharrie Sportsman </t>
  </si>
  <si>
    <t>NC24 / 27 – Ellerbe</t>
  </si>
  <si>
    <t xml:space="preserve"> Left  </t>
  </si>
  <si>
    <t>NC-24 / 27</t>
  </si>
  <si>
    <t>NC-73</t>
  </si>
  <si>
    <t xml:space="preserve">Bear Right </t>
  </si>
  <si>
    <t>Wallace Rd</t>
  </si>
  <si>
    <t>US-220  / Main St</t>
  </si>
  <si>
    <t>Store on right</t>
  </si>
  <si>
    <t>Quik Chek 6am – 11pm</t>
  </si>
  <si>
    <t>Ellerbe – Laurinburg</t>
  </si>
  <si>
    <t>Church St  / Millstone Rd</t>
  </si>
  <si>
    <t>Millstone Rd – NO Sign</t>
  </si>
  <si>
    <t>I-74</t>
  </si>
  <si>
    <t>next 11 miles</t>
  </si>
  <si>
    <t>Follow signs to Speedway – Dragway</t>
  </si>
  <si>
    <t>Sandhill Game Management Rd</t>
  </si>
  <si>
    <t>Beaverdam Church Rd</t>
  </si>
  <si>
    <t>US-1 N</t>
  </si>
  <si>
    <t xml:space="preserve"> – construction just before next turn</t>
  </si>
  <si>
    <t>Marston Rd / Sneads Grove Rd</t>
  </si>
  <si>
    <t>Sneads Grove Rd – cross Marston</t>
  </si>
  <si>
    <t>Sneads Grove Rd</t>
  </si>
  <si>
    <t>Old Wire – Store on left - opens 10am</t>
  </si>
  <si>
    <t>US-15 / US-401 /US-501</t>
  </si>
  <si>
    <t>N King St – cross US-401</t>
  </si>
  <si>
    <t>N King St – cross Church St</t>
  </si>
  <si>
    <t>W Covington</t>
  </si>
  <si>
    <t>Peden / Sunset</t>
  </si>
  <si>
    <t>Crepe Myrtle</t>
  </si>
  <si>
    <t xml:space="preserve"> – caution – ONE Way / with Medium</t>
  </si>
  <si>
    <t>S Main St / McColl Rd</t>
  </si>
  <si>
    <t>Food and hotels in this area</t>
  </si>
  <si>
    <t>Left</t>
  </si>
  <si>
    <t>Control – Laurinburg</t>
  </si>
  <si>
    <t>Open near Wendy's</t>
  </si>
  <si>
    <t xml:space="preserve"> 199km    open: 09/01 11:51</t>
  </si>
  <si>
    <t>(124mi)   close: 09/01 19:16</t>
  </si>
  <si>
    <t>Laurinburg – Ellerbe – Seagrove – Greensboro</t>
  </si>
  <si>
    <t>Laurinburg – Ellerbe</t>
  </si>
  <si>
    <t>Main St / 15-501-401 Bus</t>
  </si>
  <si>
    <t>Don't miss RR St</t>
  </si>
  <si>
    <t>Railroad St</t>
  </si>
  <si>
    <t>Right</t>
  </si>
  <si>
    <t>King St</t>
  </si>
  <si>
    <r>
      <t>Snead Grove Rd</t>
    </r>
    <r>
      <rPr>
        <b/>
        <sz val="12"/>
        <rFont val="Arial"/>
        <family val="2"/>
      </rPr>
      <t xml:space="preserve"> (cross Old Wire)</t>
    </r>
    <r>
      <rPr>
        <b/>
        <sz val="14"/>
        <rFont val="Arial"/>
        <family val="2"/>
      </rPr>
      <t>(store on Right)</t>
    </r>
  </si>
  <si>
    <t>Snead Grove Rd / Marston Rd</t>
  </si>
  <si>
    <t>US 1</t>
  </si>
  <si>
    <t>Millstone Rd</t>
  </si>
  <si>
    <t>Green sign  =&gt;  ELLERBE</t>
  </si>
  <si>
    <t>Millstone Rd / Church</t>
  </si>
  <si>
    <t>US 220 / Main St</t>
  </si>
  <si>
    <t>Store on  Left</t>
  </si>
  <si>
    <t xml:space="preserve"> 253km    open: 09/01 13:32</t>
  </si>
  <si>
    <t>(157mi)   close: 09/01 22:52</t>
  </si>
  <si>
    <t>Quik Chek Store on Left –Closes 11pm - opens 8am</t>
  </si>
  <si>
    <t>Ellerbe – Seagrove</t>
  </si>
  <si>
    <t>Cartledge Creek Rd</t>
  </si>
  <si>
    <t>NC-731</t>
  </si>
  <si>
    <t>Pekin Rd</t>
  </si>
  <si>
    <t>Main St</t>
  </si>
  <si>
    <t>Control – Troy</t>
  </si>
  <si>
    <t xml:space="preserve"> 294km    open: 09/01 14:49</t>
  </si>
  <si>
    <t>(182mi)   close: 09/02 01:36</t>
  </si>
  <si>
    <t>Troy – Seagrove</t>
  </si>
  <si>
    <t>S Main St</t>
  </si>
  <si>
    <t>Okeewemee Rd</t>
  </si>
  <si>
    <t>Ether Rd</t>
  </si>
  <si>
    <t>Old Troy Rd</t>
  </si>
  <si>
    <t>Little River Rd</t>
  </si>
  <si>
    <t>Control – Seagrove</t>
  </si>
  <si>
    <t>open 24 hours</t>
  </si>
  <si>
    <t xml:space="preserve"> 320km    open: 09/01 15:38</t>
  </si>
  <si>
    <t>(199mi)   close: 09/02 03:20</t>
  </si>
  <si>
    <t>Seagrove – Greensboro</t>
  </si>
  <si>
    <t>Waymon</t>
  </si>
  <si>
    <t>King</t>
  </si>
  <si>
    <t>Walker</t>
  </si>
  <si>
    <t>Garner</t>
  </si>
  <si>
    <t>Old Plank / Seagrove Plank Rd</t>
  </si>
  <si>
    <t>Old State Hwy 13</t>
  </si>
  <si>
    <t>Happy Hollow Rd</t>
  </si>
  <si>
    <t>NC-159 / Zoo Parkway</t>
  </si>
  <si>
    <t>US-220 Alt N</t>
  </si>
  <si>
    <t>US-220 Bus</t>
  </si>
  <si>
    <t>Dawson Miller</t>
  </si>
  <si>
    <t>Pisgah Covered Bridge</t>
  </si>
  <si>
    <t>Hopewell Friends Rd</t>
  </si>
  <si>
    <t>Tot Hill Farm Rd</t>
  </si>
  <si>
    <t>Union Church Rd</t>
  </si>
  <si>
    <t>Cable Creek Rd</t>
  </si>
  <si>
    <t>Stutts Rd</t>
  </si>
  <si>
    <t>Back Creek Church Rd</t>
  </si>
  <si>
    <t>Old Country Farm Rd</t>
  </si>
  <si>
    <t>Plainfield Rd</t>
  </si>
  <si>
    <t>US-311</t>
  </si>
  <si>
    <t>Island Ford Rd</t>
  </si>
  <si>
    <t>Commonwealth Rd</t>
  </si>
  <si>
    <t>Walker Mill Rd</t>
  </si>
  <si>
    <t>Wall Brothers Rd</t>
  </si>
  <si>
    <t>Earl Johnson Rd</t>
  </si>
  <si>
    <t>Branson Davis Rd</t>
  </si>
  <si>
    <t>Davis Country Rd</t>
  </si>
  <si>
    <t>Harlow Rd</t>
  </si>
  <si>
    <t>Cross NC-62</t>
  </si>
  <si>
    <t>Hickory Creek – NO Sign</t>
  </si>
  <si>
    <t>Best Western Control</t>
  </si>
  <si>
    <t xml:space="preserve"> 402km    open: 09/01 18:08</t>
  </si>
  <si>
    <t>(250mi)   close: 09/02 09:00</t>
  </si>
  <si>
    <t xml:space="preserve">To Report DNF and travel intentions to finish: </t>
  </si>
  <si>
    <t>call 980.224.3747 - Tony Goodnight</t>
  </si>
  <si>
    <t>For Emergenies use 911 type services</t>
  </si>
  <si>
    <t>This event has no official Sag Support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</si>
</sst>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.0\ "/>
    <numFmt numFmtId="166" formatCode="#&quot;     &quot;"/>
    <numFmt numFmtId="167" formatCode="#.0"/>
    <numFmt numFmtId="168" formatCode="0.0"/>
  </numFmts>
  <fonts count="7">
    <font>
      <sz val="10"/>
      <name val="Arial"/>
      <family val="2"/>
    </font>
    <font>
      <b/>
      <sz val="20"/>
      <name val="Arial"/>
      <family val="2"/>
    </font>
    <font>
      <b/>
      <sz val="2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2">
    <xf numFmtId="164" fontId="0" fillId="0" borderId="0" xfId="0" applyAlignment="1">
      <alignment/>
    </xf>
    <xf numFmtId="165" fontId="1" fillId="0" borderId="0" xfId="0" applyNumberFormat="1" applyFont="1" applyAlignment="1">
      <alignment/>
    </xf>
    <xf numFmtId="164" fontId="1" fillId="0" borderId="0" xfId="0" applyFont="1" applyAlignment="1">
      <alignment/>
    </xf>
    <xf numFmtId="166" fontId="1" fillId="0" borderId="0" xfId="0" applyNumberFormat="1" applyFont="1" applyAlignment="1">
      <alignment/>
    </xf>
    <xf numFmtId="166" fontId="1" fillId="0" borderId="0" xfId="0" applyNumberFormat="1" applyFont="1" applyAlignment="1">
      <alignment horizontal="left"/>
    </xf>
    <xf numFmtId="166" fontId="1" fillId="0" borderId="0" xfId="0" applyNumberFormat="1" applyFont="1" applyAlignment="1">
      <alignment horizontal="center"/>
    </xf>
    <xf numFmtId="167" fontId="1" fillId="0" borderId="0" xfId="0" applyNumberFormat="1" applyFont="1" applyAlignment="1">
      <alignment/>
    </xf>
    <xf numFmtId="165" fontId="1" fillId="0" borderId="0" xfId="0" applyNumberFormat="1" applyFont="1" applyAlignment="1">
      <alignment horizontal="left"/>
    </xf>
    <xf numFmtId="164" fontId="1" fillId="0" borderId="0" xfId="0" applyFont="1" applyAlignment="1">
      <alignment horizontal="right"/>
    </xf>
    <xf numFmtId="165" fontId="1" fillId="0" borderId="0" xfId="0" applyNumberFormat="1" applyFont="1" applyAlignment="1">
      <alignment horizontal="center"/>
    </xf>
    <xf numFmtId="164" fontId="1" fillId="0" borderId="0" xfId="0" applyFont="1" applyAlignment="1">
      <alignment horizontal="center"/>
    </xf>
    <xf numFmtId="164" fontId="1" fillId="0" borderId="0" xfId="0" applyFont="1" applyAlignment="1">
      <alignment horizontal="left"/>
    </xf>
    <xf numFmtId="168" fontId="1" fillId="0" borderId="0" xfId="0" applyNumberFormat="1" applyFont="1" applyAlignment="1">
      <alignment/>
    </xf>
    <xf numFmtId="164" fontId="2" fillId="0" borderId="0" xfId="0" applyFont="1" applyAlignment="1">
      <alignment/>
    </xf>
    <xf numFmtId="165" fontId="2" fillId="0" borderId="0" xfId="0" applyNumberFormat="1" applyFont="1" applyAlignment="1">
      <alignment horizontal="left"/>
    </xf>
    <xf numFmtId="168" fontId="5" fillId="0" borderId="0" xfId="0" applyNumberFormat="1" applyFont="1" applyAlignment="1">
      <alignment/>
    </xf>
    <xf numFmtId="164" fontId="5" fillId="0" borderId="0" xfId="0" applyFont="1" applyAlignment="1">
      <alignment/>
    </xf>
    <xf numFmtId="164" fontId="5" fillId="0" borderId="0" xfId="0" applyFont="1" applyAlignment="1">
      <alignment horizontal="left"/>
    </xf>
    <xf numFmtId="164" fontId="5" fillId="0" borderId="0" xfId="0" applyFont="1" applyAlignment="1">
      <alignment horizontal="center"/>
    </xf>
    <xf numFmtId="165" fontId="5" fillId="0" borderId="0" xfId="0" applyNumberFormat="1" applyFont="1" applyAlignment="1">
      <alignment/>
    </xf>
    <xf numFmtId="164" fontId="5" fillId="0" borderId="0" xfId="0" applyFont="1" applyAlignment="1">
      <alignment horizontal="right"/>
    </xf>
    <xf numFmtId="164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55"/>
  <sheetViews>
    <sheetView tabSelected="1" view="pageBreakPreview" zoomScale="50" zoomScaleNormal="50" zoomScaleSheetLayoutView="50" workbookViewId="0" topLeftCell="A203">
      <selection activeCell="I243" sqref="I243"/>
    </sheetView>
  </sheetViews>
  <sheetFormatPr defaultColWidth="12.57421875" defaultRowHeight="30.75" customHeight="1"/>
  <cols>
    <col min="1" max="1" width="14.7109375" style="1" customWidth="1"/>
    <col min="2" max="2" width="1.421875" style="2" customWidth="1"/>
    <col min="3" max="3" width="14.7109375" style="1" customWidth="1"/>
    <col min="4" max="4" width="2.28125" style="2" customWidth="1"/>
    <col min="5" max="5" width="21.140625" style="2" customWidth="1"/>
    <col min="6" max="6" width="1.421875" style="2" customWidth="1"/>
    <col min="7" max="7" width="9.421875" style="1" customWidth="1"/>
    <col min="8" max="8" width="1.421875" style="2" customWidth="1"/>
    <col min="9" max="9" width="67.8515625" style="3" customWidth="1"/>
    <col min="10" max="11" width="11.57421875" style="0" customWidth="1"/>
    <col min="12" max="255" width="11.8515625" style="2" customWidth="1"/>
    <col min="256" max="16384" width="11.57421875" style="2" customWidth="1"/>
  </cols>
  <sheetData>
    <row r="1" ht="30.75" customHeight="1">
      <c r="C1" s="1" t="s">
        <v>0</v>
      </c>
    </row>
    <row r="2" ht="30.75" customHeight="1">
      <c r="I2" s="3" t="s">
        <v>1</v>
      </c>
    </row>
    <row r="3" spans="3:9" ht="30.75" customHeight="1">
      <c r="C3" s="1" t="s">
        <v>2</v>
      </c>
      <c r="I3" s="4"/>
    </row>
    <row r="4" ht="30.75" customHeight="1">
      <c r="C4" s="1" t="s">
        <v>3</v>
      </c>
    </row>
    <row r="5" ht="30.75" customHeight="1">
      <c r="I5" s="5" t="s">
        <v>4</v>
      </c>
    </row>
    <row r="6" spans="1:9" ht="26.25" customHeight="1">
      <c r="A6" s="1" t="s">
        <v>5</v>
      </c>
      <c r="I6" s="3">
        <v>1</v>
      </c>
    </row>
    <row r="7" spans="5:8" ht="9.75" customHeight="1">
      <c r="E7" s="6"/>
      <c r="G7" s="7"/>
      <c r="H7" s="8"/>
    </row>
    <row r="8" spans="1:9" ht="26.25" customHeight="1">
      <c r="A8" s="9" t="s">
        <v>6</v>
      </c>
      <c r="B8" s="10"/>
      <c r="C8" s="9" t="s">
        <v>7</v>
      </c>
      <c r="D8" s="10"/>
      <c r="E8" s="10" t="s">
        <v>8</v>
      </c>
      <c r="F8" s="10"/>
      <c r="G8" s="9" t="s">
        <v>9</v>
      </c>
      <c r="H8" s="10"/>
      <c r="I8" s="4" t="s">
        <v>10</v>
      </c>
    </row>
    <row r="9" spans="5:8" ht="9.75" customHeight="1">
      <c r="E9" s="6"/>
      <c r="G9" s="7"/>
      <c r="H9" s="8"/>
    </row>
    <row r="10" spans="1:9" ht="30.75" customHeight="1">
      <c r="A10" s="1">
        <v>0</v>
      </c>
      <c r="C10" s="1">
        <v>0</v>
      </c>
      <c r="E10" s="2" t="s">
        <v>11</v>
      </c>
      <c r="G10" s="1">
        <v>0.1</v>
      </c>
      <c r="I10" s="3" t="s">
        <v>12</v>
      </c>
    </row>
    <row r="11" spans="1:9" ht="30.75" customHeight="1">
      <c r="A11" s="1">
        <f>SUM(G10+A10)</f>
        <v>0.1</v>
      </c>
      <c r="C11" s="1">
        <f>SUM(G10+C10)</f>
        <v>0.1</v>
      </c>
      <c r="E11" s="2" t="s">
        <v>11</v>
      </c>
      <c r="G11" s="1">
        <v>0.1</v>
      </c>
      <c r="I11" s="3" t="s">
        <v>13</v>
      </c>
    </row>
    <row r="12" spans="1:9" ht="30.75" customHeight="1">
      <c r="A12" s="1">
        <f>SUM(G11+A11)</f>
        <v>0.2</v>
      </c>
      <c r="C12" s="1">
        <f>SUM(G11+C11)</f>
        <v>0.2</v>
      </c>
      <c r="E12" s="8" t="s">
        <v>14</v>
      </c>
      <c r="G12" s="1">
        <v>1.09</v>
      </c>
      <c r="I12" s="3" t="s">
        <v>15</v>
      </c>
    </row>
    <row r="13" spans="1:9" ht="30.75" customHeight="1">
      <c r="A13" s="1">
        <f>SUM(G12+A12)</f>
        <v>1.29</v>
      </c>
      <c r="C13" s="1">
        <f>SUM(G12+C12)</f>
        <v>1.29</v>
      </c>
      <c r="E13" s="2" t="s">
        <v>11</v>
      </c>
      <c r="G13" s="1">
        <v>0.86</v>
      </c>
      <c r="I13" s="3" t="s">
        <v>16</v>
      </c>
    </row>
    <row r="14" spans="1:9" ht="30.75" customHeight="1">
      <c r="A14" s="1">
        <f>SUM(G13+A13)</f>
        <v>2.15</v>
      </c>
      <c r="C14" s="1">
        <f>SUM(G13+C13)</f>
        <v>2.15</v>
      </c>
      <c r="E14" s="2" t="s">
        <v>11</v>
      </c>
      <c r="G14" s="1">
        <v>2.17</v>
      </c>
      <c r="I14" s="3" t="s">
        <v>17</v>
      </c>
    </row>
    <row r="15" spans="1:9" ht="30.75" customHeight="1">
      <c r="A15" s="1">
        <f>SUM(G14+A14)</f>
        <v>4.32</v>
      </c>
      <c r="C15" s="1">
        <f>SUM(G14+C14)</f>
        <v>4.32</v>
      </c>
      <c r="E15" s="8" t="s">
        <v>14</v>
      </c>
      <c r="G15" s="1">
        <v>4.38</v>
      </c>
      <c r="I15" s="3" t="s">
        <v>18</v>
      </c>
    </row>
    <row r="16" spans="1:9" ht="30.75" customHeight="1">
      <c r="A16" s="1">
        <f>SUM(G15+A15)</f>
        <v>8.7</v>
      </c>
      <c r="C16" s="1">
        <f>SUM(G15+C15)</f>
        <v>8.7</v>
      </c>
      <c r="E16" s="10" t="s">
        <v>19</v>
      </c>
      <c r="G16" s="1">
        <v>1.73</v>
      </c>
      <c r="I16" s="3" t="s">
        <v>20</v>
      </c>
    </row>
    <row r="17" ht="30.75" customHeight="1">
      <c r="I17" s="3" t="s">
        <v>21</v>
      </c>
    </row>
    <row r="18" spans="1:9" ht="30.75" customHeight="1">
      <c r="A18" s="1">
        <f>SUM(G16+A16)</f>
        <v>10.43</v>
      </c>
      <c r="C18" s="1">
        <f>SUM(G16+C16)</f>
        <v>10.43</v>
      </c>
      <c r="E18" s="2" t="s">
        <v>11</v>
      </c>
      <c r="G18" s="1">
        <v>0.29</v>
      </c>
      <c r="I18" s="3" t="s">
        <v>22</v>
      </c>
    </row>
    <row r="19" spans="1:9" ht="30.75" customHeight="1">
      <c r="A19" s="1">
        <f>SUM(G18+A18)</f>
        <v>10.719999999999999</v>
      </c>
      <c r="C19" s="1">
        <f>SUM(G18+C18)</f>
        <v>10.719999999999999</v>
      </c>
      <c r="E19" s="8" t="s">
        <v>14</v>
      </c>
      <c r="G19" s="1">
        <v>1.35</v>
      </c>
      <c r="I19" s="3" t="s">
        <v>23</v>
      </c>
    </row>
    <row r="20" spans="1:9" ht="30.75" customHeight="1">
      <c r="A20" s="1">
        <f>SUM(G19+A19)</f>
        <v>12.069999999999999</v>
      </c>
      <c r="C20" s="1">
        <f>SUM(G19+C19)</f>
        <v>12.069999999999999</v>
      </c>
      <c r="E20" s="8" t="s">
        <v>14</v>
      </c>
      <c r="G20" s="1">
        <v>1.3</v>
      </c>
      <c r="I20" s="3" t="s">
        <v>24</v>
      </c>
    </row>
    <row r="21" spans="1:255" ht="30.75" customHeight="1">
      <c r="A21"/>
      <c r="B21"/>
      <c r="C21"/>
      <c r="D21"/>
      <c r="E21"/>
      <c r="F21" s="2" t="s">
        <v>25</v>
      </c>
      <c r="G21"/>
      <c r="H21"/>
      <c r="I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</row>
    <row r="22" spans="1:9" ht="30.75" customHeight="1">
      <c r="A22" s="1">
        <f>SUM(G20+A20)</f>
        <v>13.37</v>
      </c>
      <c r="C22" s="1">
        <f>SUM(G20+C20)</f>
        <v>13.37</v>
      </c>
      <c r="E22" s="8" t="s">
        <v>26</v>
      </c>
      <c r="G22" s="1">
        <v>1</v>
      </c>
      <c r="I22" s="3" t="s">
        <v>27</v>
      </c>
    </row>
    <row r="23" spans="3:9" ht="30.75" customHeight="1">
      <c r="C23" s="1">
        <f>SUM(C22)+0.1</f>
        <v>13.469999999999999</v>
      </c>
      <c r="E23" s="10" t="s">
        <v>28</v>
      </c>
      <c r="F23"/>
      <c r="I23" s="3" t="s">
        <v>29</v>
      </c>
    </row>
    <row r="24" spans="1:9" ht="30.75" customHeight="1">
      <c r="A24"/>
      <c r="B24"/>
      <c r="C24"/>
      <c r="D24"/>
      <c r="E24" s="10" t="s">
        <v>30</v>
      </c>
      <c r="I24" s="3" t="s">
        <v>27</v>
      </c>
    </row>
    <row r="25" spans="1:256" ht="30.75" customHeight="1">
      <c r="A25"/>
      <c r="B25"/>
      <c r="C25"/>
      <c r="D25"/>
      <c r="E25"/>
      <c r="F25"/>
      <c r="G25"/>
      <c r="H25"/>
      <c r="I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5" ht="30.75" customHeight="1">
      <c r="A26"/>
      <c r="B26"/>
      <c r="C26"/>
      <c r="D26"/>
      <c r="E26" s="10"/>
    </row>
    <row r="27" spans="1:6" ht="30.75" customHeight="1">
      <c r="A27" s="1" t="s">
        <v>5</v>
      </c>
      <c r="E27"/>
      <c r="F27"/>
    </row>
    <row r="28" spans="1:9" ht="30.75" customHeight="1">
      <c r="A28" s="1">
        <f>SUM(G22+A22)</f>
        <v>14.37</v>
      </c>
      <c r="C28" s="1">
        <f>SUM(G22+C22)</f>
        <v>14.37</v>
      </c>
      <c r="E28" s="10" t="s">
        <v>30</v>
      </c>
      <c r="G28" s="1">
        <v>2.7</v>
      </c>
      <c r="I28" s="3" t="s">
        <v>31</v>
      </c>
    </row>
    <row r="29" spans="1:9" ht="30.75" customHeight="1">
      <c r="A29" s="1">
        <f>SUM(G28+A28)</f>
        <v>17.07</v>
      </c>
      <c r="C29" s="1">
        <f>SUM(G28+C28)</f>
        <v>17.07</v>
      </c>
      <c r="E29" s="8" t="s">
        <v>14</v>
      </c>
      <c r="G29" s="1">
        <v>0.77</v>
      </c>
      <c r="I29" s="3" t="s">
        <v>32</v>
      </c>
    </row>
    <row r="30" spans="5:9" ht="30.75" customHeight="1">
      <c r="E30" s="11" t="s">
        <v>33</v>
      </c>
      <c r="I30" s="3" t="s">
        <v>34</v>
      </c>
    </row>
    <row r="31" spans="1:9" ht="30.75" customHeight="1">
      <c r="A31" s="1">
        <f>SUM(G29+A29)</f>
        <v>17.84</v>
      </c>
      <c r="C31" s="1">
        <f>SUM(G29+C29)</f>
        <v>17.84</v>
      </c>
      <c r="E31" s="2" t="s">
        <v>35</v>
      </c>
      <c r="G31" s="1">
        <v>0.32</v>
      </c>
      <c r="I31" s="3" t="s">
        <v>36</v>
      </c>
    </row>
    <row r="32" spans="1:9" ht="30.75" customHeight="1">
      <c r="A32" s="1">
        <f>SUM(G31+A31)</f>
        <v>18.16</v>
      </c>
      <c r="C32" s="1">
        <f>SUM(G31+C31)</f>
        <v>18.16</v>
      </c>
      <c r="E32" s="8" t="s">
        <v>14</v>
      </c>
      <c r="G32" s="1">
        <v>4.1</v>
      </c>
      <c r="I32" s="3" t="s">
        <v>37</v>
      </c>
    </row>
    <row r="33" spans="1:9" ht="30.75" customHeight="1">
      <c r="A33" s="1">
        <f>SUM(G32+A32)</f>
        <v>22.259999999999998</v>
      </c>
      <c r="C33" s="1">
        <f>SUM(G32+C32)</f>
        <v>22.259999999999998</v>
      </c>
      <c r="E33" s="8" t="s">
        <v>14</v>
      </c>
      <c r="G33" s="1">
        <v>1.44</v>
      </c>
      <c r="I33" s="3" t="s">
        <v>38</v>
      </c>
    </row>
    <row r="34" spans="1:9" ht="30.75" customHeight="1">
      <c r="A34" s="1">
        <f>SUM(G33+A33)</f>
        <v>23.7</v>
      </c>
      <c r="C34" s="1">
        <f>SUM(G33+C33)</f>
        <v>23.7</v>
      </c>
      <c r="E34" s="2" t="s">
        <v>11</v>
      </c>
      <c r="G34" s="1">
        <v>1.71</v>
      </c>
      <c r="I34" s="3" t="s">
        <v>39</v>
      </c>
    </row>
    <row r="35" spans="1:9" ht="30.75" customHeight="1">
      <c r="A35" s="1">
        <f>SUM(G34+A34)</f>
        <v>25.41</v>
      </c>
      <c r="C35" s="1">
        <f>SUM(G34+C34)</f>
        <v>25.41</v>
      </c>
      <c r="E35" s="10" t="s">
        <v>30</v>
      </c>
      <c r="G35" s="1">
        <v>3.3</v>
      </c>
      <c r="I35" s="3" t="s">
        <v>40</v>
      </c>
    </row>
    <row r="36" ht="30.75" customHeight="1">
      <c r="G36" s="1" t="s">
        <v>41</v>
      </c>
    </row>
    <row r="37" spans="5:7" ht="30.75" customHeight="1">
      <c r="E37" s="8"/>
      <c r="G37" s="1" t="s">
        <v>42</v>
      </c>
    </row>
    <row r="38" spans="5:7" ht="30.75" customHeight="1">
      <c r="E38" s="8"/>
      <c r="G38" s="1" t="s">
        <v>43</v>
      </c>
    </row>
    <row r="39" ht="30.75" customHeight="1">
      <c r="E39" s="8"/>
    </row>
    <row r="40" spans="1:9" ht="30.75" customHeight="1">
      <c r="A40" s="1" t="s">
        <v>5</v>
      </c>
      <c r="E40" s="8"/>
      <c r="I40" s="3">
        <v>2</v>
      </c>
    </row>
    <row r="41" spans="1:9" ht="30.75" customHeight="1">
      <c r="A41" s="1">
        <f>SUM(G35+A35)</f>
        <v>28.71</v>
      </c>
      <c r="C41" s="1">
        <f>SUM(G35+C35)</f>
        <v>28.71</v>
      </c>
      <c r="E41" s="8" t="s">
        <v>14</v>
      </c>
      <c r="G41" s="1">
        <v>1</v>
      </c>
      <c r="I41" s="3" t="s">
        <v>44</v>
      </c>
    </row>
    <row r="42" spans="1:9" ht="30.75" customHeight="1">
      <c r="A42" s="1">
        <f>SUM(G41+A41)</f>
        <v>29.71</v>
      </c>
      <c r="C42" s="1">
        <f>SUM(G41+C41)</f>
        <v>29.71</v>
      </c>
      <c r="E42" s="8" t="s">
        <v>14</v>
      </c>
      <c r="G42" s="1">
        <v>0.17</v>
      </c>
      <c r="I42" s="3" t="s">
        <v>45</v>
      </c>
    </row>
    <row r="43" spans="1:9" ht="30.75" customHeight="1">
      <c r="A43" s="1">
        <f>SUM(G42+A42)</f>
        <v>29.880000000000003</v>
      </c>
      <c r="C43" s="1">
        <f>SUM(G42+C42)</f>
        <v>29.880000000000003</v>
      </c>
      <c r="E43" s="2" t="s">
        <v>11</v>
      </c>
      <c r="G43" s="1">
        <v>1.3</v>
      </c>
      <c r="I43" s="3" t="s">
        <v>46</v>
      </c>
    </row>
    <row r="44" spans="1:9" ht="30.75" customHeight="1">
      <c r="A44" s="1">
        <f>SUM(G43+A43)</f>
        <v>31.180000000000003</v>
      </c>
      <c r="C44" s="1">
        <f>SUM(G43+C43)</f>
        <v>31.180000000000003</v>
      </c>
      <c r="E44" s="10" t="s">
        <v>19</v>
      </c>
      <c r="G44" s="1">
        <v>1.7000000000000002</v>
      </c>
      <c r="I44" s="3" t="s">
        <v>47</v>
      </c>
    </row>
    <row r="45" spans="5:9" ht="30.75" customHeight="1">
      <c r="E45" s="10" t="s">
        <v>28</v>
      </c>
      <c r="I45" s="3" t="s">
        <v>48</v>
      </c>
    </row>
    <row r="46" spans="1:9" ht="30.75" customHeight="1">
      <c r="A46" s="1">
        <f>SUM(G44+A44)</f>
        <v>32.88</v>
      </c>
      <c r="C46" s="1">
        <f>SUM(G44+C44)</f>
        <v>32.88</v>
      </c>
      <c r="E46" s="2" t="s">
        <v>11</v>
      </c>
      <c r="G46" s="1">
        <v>2</v>
      </c>
      <c r="I46" s="3" t="s">
        <v>49</v>
      </c>
    </row>
    <row r="47" spans="1:9" ht="30.75" customHeight="1">
      <c r="A47" s="1">
        <f>SUM(G46+A46)</f>
        <v>34.88</v>
      </c>
      <c r="C47" s="1">
        <f>SUM(G46+C46)</f>
        <v>34.88</v>
      </c>
      <c r="E47" s="2" t="s">
        <v>11</v>
      </c>
      <c r="G47" s="1">
        <v>0.5</v>
      </c>
      <c r="I47" s="3" t="s">
        <v>50</v>
      </c>
    </row>
    <row r="48" spans="1:9" ht="30.75" customHeight="1">
      <c r="A48" s="1">
        <f>SUM(G47+A47)</f>
        <v>35.38</v>
      </c>
      <c r="C48" s="1">
        <f>SUM(G47+C47)</f>
        <v>35.38</v>
      </c>
      <c r="E48" s="8" t="s">
        <v>14</v>
      </c>
      <c r="G48" s="1">
        <v>1.9</v>
      </c>
      <c r="I48" s="3" t="s">
        <v>51</v>
      </c>
    </row>
    <row r="49" spans="3:9" ht="30.75" customHeight="1">
      <c r="C49" s="1">
        <f>SUM(C48)+1.9</f>
        <v>37.28</v>
      </c>
      <c r="E49" s="10" t="s">
        <v>28</v>
      </c>
      <c r="I49" s="3" t="s">
        <v>52</v>
      </c>
    </row>
    <row r="50" spans="1:9" ht="30.75" customHeight="1">
      <c r="A50" s="1">
        <f>SUM(G48+A48)</f>
        <v>37.28</v>
      </c>
      <c r="C50" s="1">
        <f>SUM(G48+C48)</f>
        <v>37.28</v>
      </c>
      <c r="E50" s="10" t="s">
        <v>19</v>
      </c>
      <c r="G50" s="1">
        <v>10</v>
      </c>
      <c r="I50" s="3" t="s">
        <v>51</v>
      </c>
    </row>
    <row r="51" spans="1:9" ht="30.75" customHeight="1">
      <c r="A51" s="1">
        <f>SUM(G50+A50)</f>
        <v>47.28</v>
      </c>
      <c r="C51" s="1">
        <f>SUM(G50+C50)</f>
        <v>47.28</v>
      </c>
      <c r="E51" s="2" t="s">
        <v>11</v>
      </c>
      <c r="G51" s="1">
        <v>0.9</v>
      </c>
      <c r="I51" s="3" t="s">
        <v>53</v>
      </c>
    </row>
    <row r="52" spans="1:9" ht="30.75" customHeight="1">
      <c r="A52" s="1">
        <f>SUM(G51+A51)</f>
        <v>48.18</v>
      </c>
      <c r="C52" s="1">
        <f>SUM(G51+C51)</f>
        <v>48.18</v>
      </c>
      <c r="E52" s="10" t="s">
        <v>30</v>
      </c>
      <c r="G52" s="1">
        <v>7</v>
      </c>
      <c r="I52" s="3" t="s">
        <v>54</v>
      </c>
    </row>
    <row r="53" spans="1:9" ht="30.75" customHeight="1">
      <c r="A53" s="1">
        <f>SUM(G52+A52)</f>
        <v>55.18</v>
      </c>
      <c r="C53" s="1">
        <f>SUM(G52+C52)</f>
        <v>55.18</v>
      </c>
      <c r="E53" s="2" t="s">
        <v>11</v>
      </c>
      <c r="G53" s="1">
        <v>0.2</v>
      </c>
      <c r="I53" s="3" t="s">
        <v>55</v>
      </c>
    </row>
    <row r="54" spans="1:9" ht="30.75" customHeight="1">
      <c r="A54" s="1">
        <f>SUM(G53+A53)</f>
        <v>55.38</v>
      </c>
      <c r="C54" s="1">
        <f>SUM(G53+C53)</f>
        <v>55.38</v>
      </c>
      <c r="E54" s="8" t="s">
        <v>14</v>
      </c>
      <c r="G54" s="1">
        <v>8.4</v>
      </c>
      <c r="I54" s="3" t="s">
        <v>56</v>
      </c>
    </row>
    <row r="55" spans="1:9" ht="30.75" customHeight="1">
      <c r="A55" s="1">
        <f>SUM(G54+A54)</f>
        <v>63.78</v>
      </c>
      <c r="C55" s="1">
        <f>SUM(G54+C54)</f>
        <v>63.78</v>
      </c>
      <c r="E55" s="2" t="s">
        <v>11</v>
      </c>
      <c r="I55" s="3" t="s">
        <v>57</v>
      </c>
    </row>
    <row r="56" spans="5:9" ht="30.75" customHeight="1">
      <c r="E56" s="10" t="s">
        <v>58</v>
      </c>
      <c r="I56" s="3" t="s">
        <v>59</v>
      </c>
    </row>
    <row r="57" spans="5:9" ht="30.75" customHeight="1">
      <c r="E57" s="10" t="s">
        <v>60</v>
      </c>
      <c r="I57" s="3" t="s">
        <v>61</v>
      </c>
    </row>
    <row r="58" spans="3:9" ht="30.75" customHeight="1">
      <c r="C58" s="2"/>
      <c r="D58" s="3" t="s">
        <v>62</v>
      </c>
      <c r="H58"/>
      <c r="I58"/>
    </row>
    <row r="59" ht="30.75" customHeight="1">
      <c r="D59" s="2" t="s">
        <v>63</v>
      </c>
    </row>
    <row r="61" spans="1:256" ht="30.75" customHeight="1">
      <c r="A61"/>
      <c r="B61"/>
      <c r="C61"/>
      <c r="D61"/>
      <c r="E61"/>
      <c r="F61"/>
      <c r="I61" s="5" t="s">
        <v>64</v>
      </c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ht="26.25" customHeight="1">
      <c r="A62" s="1" t="s">
        <v>5</v>
      </c>
    </row>
    <row r="63" spans="5:8" ht="9.75" customHeight="1">
      <c r="E63" s="6"/>
      <c r="G63" s="7"/>
      <c r="H63" s="8"/>
    </row>
    <row r="64" spans="1:9" ht="26.25" customHeight="1">
      <c r="A64" s="9" t="s">
        <v>6</v>
      </c>
      <c r="B64" s="10"/>
      <c r="C64" s="9" t="s">
        <v>7</v>
      </c>
      <c r="D64" s="10"/>
      <c r="E64" s="10" t="s">
        <v>8</v>
      </c>
      <c r="F64" s="10"/>
      <c r="G64" s="9" t="s">
        <v>9</v>
      </c>
      <c r="H64" s="10"/>
      <c r="I64" s="4" t="s">
        <v>10</v>
      </c>
    </row>
    <row r="65" spans="5:8" ht="9.75" customHeight="1">
      <c r="E65" s="6"/>
      <c r="G65" s="7"/>
      <c r="H65" s="8"/>
    </row>
    <row r="66" spans="1:9" ht="30.75" customHeight="1">
      <c r="A66" s="1">
        <f>A55</f>
        <v>63.78</v>
      </c>
      <c r="C66" s="1">
        <v>0</v>
      </c>
      <c r="E66" s="2" t="s">
        <v>65</v>
      </c>
      <c r="G66" s="1">
        <v>0</v>
      </c>
      <c r="I66" s="3" t="s">
        <v>56</v>
      </c>
    </row>
    <row r="67" spans="4:9" ht="30.75" customHeight="1">
      <c r="D67"/>
      <c r="E67" s="10" t="s">
        <v>28</v>
      </c>
      <c r="I67" s="3" t="s">
        <v>66</v>
      </c>
    </row>
    <row r="68" spans="1:9" ht="30.75" customHeight="1">
      <c r="A68" s="1">
        <f>SUM(G66+A66)</f>
        <v>63.78</v>
      </c>
      <c r="C68" s="1">
        <f>SUM(G66+C66)</f>
        <v>0</v>
      </c>
      <c r="E68" s="10" t="s">
        <v>19</v>
      </c>
      <c r="G68" s="1">
        <v>1.8</v>
      </c>
      <c r="I68" s="3" t="s">
        <v>56</v>
      </c>
    </row>
    <row r="69" spans="1:9" ht="30.75" customHeight="1">
      <c r="A69" s="1">
        <f>SUM(G68+A68)</f>
        <v>65.58</v>
      </c>
      <c r="C69" s="1">
        <f>SUM(G68+C68)</f>
        <v>1.8</v>
      </c>
      <c r="E69" s="2" t="s">
        <v>65</v>
      </c>
      <c r="G69" s="1">
        <v>2.4</v>
      </c>
      <c r="I69" s="3" t="s">
        <v>67</v>
      </c>
    </row>
    <row r="70" spans="1:9" ht="30.75" customHeight="1">
      <c r="A70" s="1">
        <f>SUM(G69+A69)</f>
        <v>67.98</v>
      </c>
      <c r="C70" s="1">
        <f>SUM(G69+C69)</f>
        <v>4.2</v>
      </c>
      <c r="E70" s="8" t="s">
        <v>14</v>
      </c>
      <c r="G70" s="1">
        <v>20.8</v>
      </c>
      <c r="I70" s="3" t="s">
        <v>67</v>
      </c>
    </row>
    <row r="71" spans="1:9" ht="30.75" customHeight="1">
      <c r="A71" s="1">
        <f>SUM(G70+A70)</f>
        <v>88.78</v>
      </c>
      <c r="C71" s="1">
        <f>SUM(G70+C70)</f>
        <v>25</v>
      </c>
      <c r="E71" s="8" t="s">
        <v>68</v>
      </c>
      <c r="G71" s="1">
        <v>1.29</v>
      </c>
      <c r="I71" s="3" t="s">
        <v>69</v>
      </c>
    </row>
    <row r="72" spans="1:9" ht="30.75" customHeight="1">
      <c r="A72" s="1">
        <f>SUM(G71+A71)</f>
        <v>90.07000000000001</v>
      </c>
      <c r="C72" s="1">
        <f>SUM(G71+C71)</f>
        <v>26.29</v>
      </c>
      <c r="E72" s="8" t="s">
        <v>14</v>
      </c>
      <c r="G72" s="1">
        <v>0.5700000000000001</v>
      </c>
      <c r="I72" s="3" t="s">
        <v>70</v>
      </c>
    </row>
    <row r="73" spans="1:9" ht="30.75" customHeight="1">
      <c r="A73" s="1">
        <f>SUM(G72+A72)</f>
        <v>90.64</v>
      </c>
      <c r="C73" s="1">
        <f>SUM(G72+C72)</f>
        <v>26.86</v>
      </c>
      <c r="E73"/>
      <c r="I73" s="3" t="s">
        <v>71</v>
      </c>
    </row>
    <row r="74" spans="5:9" ht="30.75" customHeight="1">
      <c r="E74" s="8"/>
      <c r="I74" s="3" t="s">
        <v>72</v>
      </c>
    </row>
    <row r="75" spans="1:256" ht="30.75" customHeight="1">
      <c r="A75"/>
      <c r="B75"/>
      <c r="C75"/>
      <c r="D75"/>
      <c r="E75"/>
      <c r="F75"/>
      <c r="G75"/>
      <c r="H75"/>
      <c r="I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5:9" ht="30.75" customHeight="1">
      <c r="E76" s="10"/>
      <c r="I76" s="5" t="s">
        <v>73</v>
      </c>
    </row>
    <row r="77" spans="1:9" ht="26.25" customHeight="1">
      <c r="A77" s="1" t="s">
        <v>5</v>
      </c>
      <c r="I77" s="3">
        <v>3</v>
      </c>
    </row>
    <row r="78" spans="5:8" ht="9.75" customHeight="1">
      <c r="E78" s="6"/>
      <c r="G78" s="7"/>
      <c r="H78" s="8"/>
    </row>
    <row r="79" spans="1:9" ht="26.25" customHeight="1">
      <c r="A79" s="9" t="s">
        <v>6</v>
      </c>
      <c r="B79" s="10"/>
      <c r="C79" s="9" t="s">
        <v>7</v>
      </c>
      <c r="D79" s="10"/>
      <c r="E79" s="10" t="s">
        <v>8</v>
      </c>
      <c r="F79" s="10"/>
      <c r="G79" s="9" t="s">
        <v>9</v>
      </c>
      <c r="H79" s="10"/>
      <c r="I79" s="4" t="s">
        <v>10</v>
      </c>
    </row>
    <row r="80" spans="5:8" ht="9.75" customHeight="1">
      <c r="E80" s="6"/>
      <c r="G80" s="7"/>
      <c r="H80" s="8"/>
    </row>
    <row r="81" spans="1:9" ht="30.75" customHeight="1">
      <c r="A81" s="1">
        <f>SUM(G72)+A72</f>
        <v>90.64</v>
      </c>
      <c r="C81" s="1">
        <f>SUM(G72+C72)</f>
        <v>26.86</v>
      </c>
      <c r="E81" s="2" t="s">
        <v>11</v>
      </c>
      <c r="G81" s="1">
        <v>1.2</v>
      </c>
      <c r="I81" s="3" t="s">
        <v>74</v>
      </c>
    </row>
    <row r="82" spans="1:9" ht="30.75" customHeight="1">
      <c r="A82" s="1">
        <f>SUM(G81+A81)</f>
        <v>91.84</v>
      </c>
      <c r="C82" s="1">
        <f>SUM(G81+C81)</f>
        <v>28.06</v>
      </c>
      <c r="E82" s="8" t="s">
        <v>14</v>
      </c>
      <c r="G82" s="1">
        <v>3</v>
      </c>
      <c r="I82" s="3" t="s">
        <v>75</v>
      </c>
    </row>
    <row r="83" spans="3:9" ht="30.75" customHeight="1">
      <c r="C83" s="1">
        <f>SUM(C82)+0.2</f>
        <v>28.259999999999998</v>
      </c>
      <c r="E83" s="10" t="s">
        <v>28</v>
      </c>
      <c r="I83" s="3" t="s">
        <v>76</v>
      </c>
    </row>
    <row r="84" spans="1:9" ht="30.75" customHeight="1">
      <c r="A84"/>
      <c r="B84"/>
      <c r="C84"/>
      <c r="E84" s="2" t="s">
        <v>77</v>
      </c>
      <c r="I84" s="4" t="s">
        <v>78</v>
      </c>
    </row>
    <row r="85" spans="1:9" ht="30.75" customHeight="1">
      <c r="A85" s="1">
        <f>SUM(G82+A82)</f>
        <v>94.84</v>
      </c>
      <c r="C85" s="1">
        <f>SUM(G82+C82)</f>
        <v>31.06</v>
      </c>
      <c r="E85" s="8" t="s">
        <v>14</v>
      </c>
      <c r="G85" s="1">
        <v>1.79</v>
      </c>
      <c r="I85" s="3" t="s">
        <v>79</v>
      </c>
    </row>
    <row r="86" spans="1:9" ht="30.75" customHeight="1">
      <c r="A86" s="1">
        <f>SUM(G85+A85)</f>
        <v>96.63000000000001</v>
      </c>
      <c r="C86" s="1">
        <f>SUM(G85+C85)</f>
        <v>32.85</v>
      </c>
      <c r="E86" s="2" t="s">
        <v>65</v>
      </c>
      <c r="G86" s="1">
        <v>6.92</v>
      </c>
      <c r="I86" s="3" t="s">
        <v>80</v>
      </c>
    </row>
    <row r="87" spans="1:9" ht="30.75" customHeight="1">
      <c r="A87" s="1">
        <f>SUM(G86+A86)</f>
        <v>103.55000000000001</v>
      </c>
      <c r="C87" s="1">
        <f>SUM(G86+C86)</f>
        <v>39.77</v>
      </c>
      <c r="E87" s="2" t="s">
        <v>65</v>
      </c>
      <c r="G87" s="1">
        <v>0.9</v>
      </c>
      <c r="I87" s="3" t="s">
        <v>81</v>
      </c>
    </row>
    <row r="88" ht="30.75" customHeight="1">
      <c r="G88" s="1" t="s">
        <v>82</v>
      </c>
    </row>
    <row r="89" spans="1:9" ht="30.75" customHeight="1">
      <c r="A89" s="1">
        <f>SUM(G87+A87)</f>
        <v>104.45000000000002</v>
      </c>
      <c r="C89" s="1">
        <f>SUM(G87+C87)</f>
        <v>40.67</v>
      </c>
      <c r="E89" s="8" t="s">
        <v>14</v>
      </c>
      <c r="G89" s="1">
        <v>5.5</v>
      </c>
      <c r="I89" s="3" t="s">
        <v>83</v>
      </c>
    </row>
    <row r="90" spans="1:9" ht="30.75" customHeight="1">
      <c r="A90" s="1">
        <f>SUM(G89+A89)</f>
        <v>109.95000000000002</v>
      </c>
      <c r="C90" s="1">
        <f>SUM(G89+C89)</f>
        <v>46.17</v>
      </c>
      <c r="E90" s="10" t="s">
        <v>19</v>
      </c>
      <c r="G90" s="1">
        <v>4.95</v>
      </c>
      <c r="I90" s="3" t="s">
        <v>84</v>
      </c>
    </row>
    <row r="91" spans="1:256" ht="30.75" customHeight="1">
      <c r="A91"/>
      <c r="B91"/>
      <c r="C91"/>
      <c r="D91"/>
      <c r="E91"/>
      <c r="F91"/>
      <c r="G91"/>
      <c r="H91"/>
      <c r="I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1:256" ht="30.75" customHeight="1">
      <c r="A92"/>
      <c r="B92"/>
      <c r="C92"/>
      <c r="D92"/>
      <c r="E92"/>
      <c r="F92"/>
      <c r="G92"/>
      <c r="H92"/>
      <c r="I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ht="30.75" customHeight="1">
      <c r="A93" s="1" t="s">
        <v>5</v>
      </c>
    </row>
    <row r="94" spans="1:9" ht="30.75" customHeight="1">
      <c r="A94" s="1">
        <f>SUM(G90+A90)</f>
        <v>114.90000000000002</v>
      </c>
      <c r="C94" s="1">
        <f>SUM(G90+C90)</f>
        <v>51.120000000000005</v>
      </c>
      <c r="E94" s="8" t="s">
        <v>14</v>
      </c>
      <c r="G94" s="1">
        <v>2</v>
      </c>
      <c r="I94" s="3" t="s">
        <v>85</v>
      </c>
    </row>
    <row r="95" spans="5:9" ht="30.75" customHeight="1">
      <c r="E95" s="10" t="s">
        <v>28</v>
      </c>
      <c r="I95" s="3" t="s">
        <v>86</v>
      </c>
    </row>
    <row r="96" spans="1:9" ht="30.75" customHeight="1">
      <c r="A96" s="1">
        <f>SUM(G94+A94)</f>
        <v>116.90000000000002</v>
      </c>
      <c r="C96" s="1">
        <f>SUM(G94+C94)</f>
        <v>53.120000000000005</v>
      </c>
      <c r="E96" s="10" t="s">
        <v>19</v>
      </c>
      <c r="G96" s="1">
        <v>2</v>
      </c>
      <c r="I96" s="3" t="s">
        <v>85</v>
      </c>
    </row>
    <row r="97" spans="1:9" ht="30.75" customHeight="1">
      <c r="A97" s="1">
        <f>SUM(G96+A96)</f>
        <v>118.90000000000002</v>
      </c>
      <c r="C97" s="1">
        <f>SUM(G96+C96)</f>
        <v>55.120000000000005</v>
      </c>
      <c r="E97" s="11" t="s">
        <v>26</v>
      </c>
      <c r="G97" s="1">
        <v>2</v>
      </c>
      <c r="I97" s="3" t="s">
        <v>85</v>
      </c>
    </row>
    <row r="98" spans="5:9" ht="30.75" customHeight="1">
      <c r="E98" s="10" t="s">
        <v>28</v>
      </c>
      <c r="I98" s="3" t="s">
        <v>87</v>
      </c>
    </row>
    <row r="99" spans="1:9" ht="30.75" customHeight="1">
      <c r="A99" s="1">
        <f>SUM(G97+A97)</f>
        <v>120.90000000000002</v>
      </c>
      <c r="C99" s="1">
        <f>SUM(G97+C97)</f>
        <v>57.120000000000005</v>
      </c>
      <c r="E99" s="10" t="s">
        <v>19</v>
      </c>
      <c r="G99" s="1">
        <v>0.69</v>
      </c>
      <c r="I99" s="3" t="s">
        <v>88</v>
      </c>
    </row>
    <row r="100" spans="1:9" ht="30.75" customHeight="1">
      <c r="A100" s="1">
        <f>SUM(G99+A99)</f>
        <v>121.59000000000002</v>
      </c>
      <c r="C100" s="1">
        <f>SUM(G99+C99)</f>
        <v>57.81</v>
      </c>
      <c r="E100" s="10" t="s">
        <v>19</v>
      </c>
      <c r="G100" s="1">
        <v>0.2</v>
      </c>
      <c r="I100" s="3" t="s">
        <v>89</v>
      </c>
    </row>
    <row r="101" spans="1:9" ht="30.75" customHeight="1">
      <c r="A101" s="1">
        <f>SUM(G100+A100)</f>
        <v>121.79000000000002</v>
      </c>
      <c r="C101" s="1">
        <f>SUM(G100+C100)</f>
        <v>58.010000000000005</v>
      </c>
      <c r="E101" s="2" t="s">
        <v>11</v>
      </c>
      <c r="G101" s="1">
        <v>0.1</v>
      </c>
      <c r="I101" s="3" t="s">
        <v>90</v>
      </c>
    </row>
    <row r="102" spans="1:9" ht="30.75" customHeight="1">
      <c r="A102" s="1">
        <f>SUM(G101+A101)</f>
        <v>121.89000000000001</v>
      </c>
      <c r="C102" s="1">
        <f>SUM(G101+C101)</f>
        <v>58.11000000000001</v>
      </c>
      <c r="E102" s="8" t="s">
        <v>14</v>
      </c>
      <c r="G102" s="1">
        <v>0.6000000000000001</v>
      </c>
      <c r="I102" s="3" t="s">
        <v>91</v>
      </c>
    </row>
    <row r="103" spans="1:9" ht="30.75" customHeight="1">
      <c r="A103" s="1">
        <f>SUM(G102+A102)</f>
        <v>122.49000000000001</v>
      </c>
      <c r="C103" s="1">
        <f>SUM(G102+C102)</f>
        <v>58.71000000000001</v>
      </c>
      <c r="E103" s="2" t="s">
        <v>11</v>
      </c>
      <c r="G103" s="1">
        <v>0.2</v>
      </c>
      <c r="I103" s="3" t="s">
        <v>92</v>
      </c>
    </row>
    <row r="104" ht="30.75" customHeight="1">
      <c r="I104" s="3" t="s">
        <v>93</v>
      </c>
    </row>
    <row r="105" spans="1:9" ht="30.75" customHeight="1">
      <c r="A105" s="1">
        <f>SUM(G103+A103)</f>
        <v>122.69000000000001</v>
      </c>
      <c r="C105" s="1">
        <f>SUM(G103+C103)</f>
        <v>58.91000000000001</v>
      </c>
      <c r="E105" s="8" t="s">
        <v>14</v>
      </c>
      <c r="G105" s="1">
        <v>0.9</v>
      </c>
      <c r="I105" s="3" t="s">
        <v>94</v>
      </c>
    </row>
    <row r="106" ht="30.75" customHeight="1">
      <c r="G106" s="1" t="s">
        <v>95</v>
      </c>
    </row>
    <row r="107" spans="1:9" ht="30.75" customHeight="1">
      <c r="A107" s="1">
        <f>SUM(G105+A105)</f>
        <v>123.59000000000002</v>
      </c>
      <c r="C107" s="1">
        <f>SUM(G105+C105)</f>
        <v>59.81000000000001</v>
      </c>
      <c r="E107" s="2" t="s">
        <v>96</v>
      </c>
      <c r="I107" s="3" t="s">
        <v>97</v>
      </c>
    </row>
    <row r="108" spans="5:9" ht="30.75" customHeight="1">
      <c r="E108"/>
      <c r="F108"/>
      <c r="G108" s="2"/>
      <c r="I108" s="1" t="s">
        <v>98</v>
      </c>
    </row>
    <row r="109" spans="5:9" ht="30.75" customHeight="1">
      <c r="E109" s="10" t="s">
        <v>58</v>
      </c>
      <c r="I109" s="3" t="s">
        <v>99</v>
      </c>
    </row>
    <row r="110" spans="5:9" ht="30.75" customHeight="1">
      <c r="E110" s="10" t="s">
        <v>60</v>
      </c>
      <c r="I110" s="3" t="s">
        <v>100</v>
      </c>
    </row>
    <row r="111" ht="30.75" customHeight="1">
      <c r="C111" s="1" t="s">
        <v>101</v>
      </c>
    </row>
    <row r="112" ht="30.75" customHeight="1">
      <c r="I112" s="5" t="s">
        <v>102</v>
      </c>
    </row>
    <row r="113" spans="1:9" ht="26.25" customHeight="1">
      <c r="A113" s="1" t="s">
        <v>5</v>
      </c>
      <c r="I113" s="3">
        <v>4</v>
      </c>
    </row>
    <row r="114" spans="5:8" ht="9.75" customHeight="1">
      <c r="E114" s="6"/>
      <c r="G114" s="7"/>
      <c r="H114" s="8"/>
    </row>
    <row r="115" spans="1:9" ht="26.25" customHeight="1">
      <c r="A115" s="9" t="s">
        <v>6</v>
      </c>
      <c r="B115" s="10"/>
      <c r="C115" s="9" t="s">
        <v>7</v>
      </c>
      <c r="D115" s="10"/>
      <c r="E115" s="10" t="s">
        <v>8</v>
      </c>
      <c r="F115" s="10"/>
      <c r="G115" s="9" t="s">
        <v>9</v>
      </c>
      <c r="H115" s="10"/>
      <c r="I115" s="4" t="s">
        <v>10</v>
      </c>
    </row>
    <row r="116" spans="5:8" ht="9.75" customHeight="1">
      <c r="E116" s="6"/>
      <c r="G116" s="7"/>
      <c r="H116" s="8"/>
    </row>
    <row r="117" spans="1:9" ht="30.75" customHeight="1">
      <c r="A117" s="1">
        <f>A107</f>
        <v>123.59000000000002</v>
      </c>
      <c r="B117" s="12"/>
      <c r="C117" s="1">
        <v>0</v>
      </c>
      <c r="E117" s="10" t="s">
        <v>96</v>
      </c>
      <c r="F117" s="10"/>
      <c r="G117" s="12">
        <v>2.3</v>
      </c>
      <c r="I117" s="2" t="s">
        <v>103</v>
      </c>
    </row>
    <row r="118" spans="2:9" ht="30.75" customHeight="1">
      <c r="B118" s="12"/>
      <c r="C118" s="2"/>
      <c r="D118"/>
      <c r="E118"/>
      <c r="F118" s="13" t="s">
        <v>104</v>
      </c>
      <c r="G118" s="12"/>
      <c r="I118" s="2"/>
    </row>
    <row r="119" spans="1:9" ht="30.75" customHeight="1">
      <c r="A119" s="1">
        <f>SUM(G117+A117)</f>
        <v>125.89000000000001</v>
      </c>
      <c r="C119" s="1">
        <f>SUM(G117+C117)</f>
        <v>2.3</v>
      </c>
      <c r="E119" s="10" t="s">
        <v>96</v>
      </c>
      <c r="F119" s="10"/>
      <c r="G119" s="12">
        <v>0.4</v>
      </c>
      <c r="I119" s="2" t="s">
        <v>105</v>
      </c>
    </row>
    <row r="120" spans="1:9" ht="30.75" customHeight="1">
      <c r="A120" s="1">
        <f>SUM(G119+A119)</f>
        <v>126.29000000000002</v>
      </c>
      <c r="B120" s="12"/>
      <c r="C120" s="1">
        <f>SUM(G119+C119)</f>
        <v>2.6999999999999997</v>
      </c>
      <c r="E120" s="10" t="s">
        <v>106</v>
      </c>
      <c r="F120" s="10"/>
      <c r="G120" s="12">
        <v>0.4</v>
      </c>
      <c r="I120" s="2" t="s">
        <v>107</v>
      </c>
    </row>
    <row r="121" spans="1:9" ht="30.75" customHeight="1">
      <c r="A121" s="1">
        <f>SUM(G120+A120)</f>
        <v>126.69000000000003</v>
      </c>
      <c r="B121" s="12"/>
      <c r="C121" s="1">
        <f>SUM(G120+C120)</f>
        <v>3.0999999999999996</v>
      </c>
      <c r="E121" s="10" t="s">
        <v>19</v>
      </c>
      <c r="F121" s="10"/>
      <c r="G121" s="12">
        <v>3.8</v>
      </c>
      <c r="I121" s="2" t="s">
        <v>85</v>
      </c>
    </row>
    <row r="122" spans="1:9" ht="30.75" customHeight="1">
      <c r="A122" s="1">
        <f>SUM(G121+A121)</f>
        <v>130.49000000000004</v>
      </c>
      <c r="B122" s="12"/>
      <c r="C122" s="1">
        <f>SUM(G121+C121)</f>
        <v>6.8999999999999995</v>
      </c>
      <c r="E122" s="10" t="s">
        <v>19</v>
      </c>
      <c r="F122" s="10"/>
      <c r="G122" s="12">
        <v>2.2</v>
      </c>
      <c r="I122" s="2" t="s">
        <v>108</v>
      </c>
    </row>
    <row r="123" spans="1:9" ht="30.75" customHeight="1">
      <c r="A123" s="12"/>
      <c r="B123" s="12"/>
      <c r="E123" s="10"/>
      <c r="F123" s="13" t="s">
        <v>25</v>
      </c>
      <c r="G123" s="12"/>
      <c r="I123"/>
    </row>
    <row r="124" spans="1:9" ht="30.75" customHeight="1">
      <c r="A124" s="1">
        <f>SUM(G122+A122)</f>
        <v>132.69000000000003</v>
      </c>
      <c r="C124" s="1">
        <f>SUM(G122+C122)</f>
        <v>9.1</v>
      </c>
      <c r="E124" s="10" t="s">
        <v>96</v>
      </c>
      <c r="F124" s="10"/>
      <c r="G124" s="12">
        <v>4.9</v>
      </c>
      <c r="I124" s="2" t="s">
        <v>85</v>
      </c>
    </row>
    <row r="125" spans="1:9" ht="30.75" customHeight="1">
      <c r="A125" s="1">
        <f>SUM(G124+A124)</f>
        <v>137.59000000000003</v>
      </c>
      <c r="B125" s="12"/>
      <c r="C125" s="1">
        <f>SUM(G124+C124)</f>
        <v>14</v>
      </c>
      <c r="D125" s="12"/>
      <c r="E125" s="10" t="s">
        <v>19</v>
      </c>
      <c r="F125" s="10"/>
      <c r="G125" s="1">
        <v>5.5</v>
      </c>
      <c r="I125" s="3" t="s">
        <v>109</v>
      </c>
    </row>
    <row r="126" spans="1:9" ht="30.75" customHeight="1">
      <c r="A126" s="1">
        <f>SUM(A125+G125)</f>
        <v>143.09000000000003</v>
      </c>
      <c r="C126" s="1">
        <f>SUM(C125+G125)</f>
        <v>19.5</v>
      </c>
      <c r="D126" s="12"/>
      <c r="E126" s="11" t="s">
        <v>11</v>
      </c>
      <c r="F126" s="10"/>
      <c r="G126" s="1">
        <v>0.9</v>
      </c>
      <c r="I126" s="3" t="s">
        <v>110</v>
      </c>
    </row>
    <row r="127" spans="1:9" ht="30.75" customHeight="1">
      <c r="A127" s="1">
        <f>SUM(A126+G126)</f>
        <v>143.99000000000004</v>
      </c>
      <c r="C127" s="1">
        <f>SUM(C126+G126)</f>
        <v>20.4</v>
      </c>
      <c r="D127" s="12"/>
      <c r="E127" s="8" t="s">
        <v>14</v>
      </c>
      <c r="F127" s="10"/>
      <c r="G127" s="1">
        <v>6.9</v>
      </c>
      <c r="I127" s="3" t="s">
        <v>80</v>
      </c>
    </row>
    <row r="128" spans="1:256" ht="30.75" customHeight="1">
      <c r="A128"/>
      <c r="B128"/>
      <c r="C128"/>
      <c r="D128"/>
      <c r="E128"/>
      <c r="F128"/>
      <c r="G128"/>
      <c r="H128"/>
      <c r="I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</row>
    <row r="129" spans="1:256" ht="30.75" customHeight="1">
      <c r="A129"/>
      <c r="B129"/>
      <c r="C129"/>
      <c r="D129"/>
      <c r="E129"/>
      <c r="F129"/>
      <c r="G129"/>
      <c r="H129"/>
      <c r="I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</row>
    <row r="130" spans="1:9" ht="30.75" customHeight="1">
      <c r="A130" s="1">
        <f>SUM(A127+G127)</f>
        <v>150.89000000000004</v>
      </c>
      <c r="C130" s="1">
        <f>SUM(C127+G127)</f>
        <v>27.299999999999997</v>
      </c>
      <c r="D130" s="12"/>
      <c r="E130" s="8" t="s">
        <v>14</v>
      </c>
      <c r="F130" s="10"/>
      <c r="G130" s="1">
        <v>1.8</v>
      </c>
      <c r="I130" s="3" t="s">
        <v>79</v>
      </c>
    </row>
    <row r="131" spans="1:9" ht="30.75" customHeight="1">
      <c r="A131" s="1">
        <f>SUM(A130+G130)</f>
        <v>152.69000000000005</v>
      </c>
      <c r="C131" s="1">
        <f>SUM(C130+G130)</f>
        <v>29.099999999999998</v>
      </c>
      <c r="D131" s="12"/>
      <c r="E131" s="11" t="s">
        <v>11</v>
      </c>
      <c r="F131" s="10"/>
      <c r="G131" s="1">
        <v>3</v>
      </c>
      <c r="I131" s="3" t="s">
        <v>111</v>
      </c>
    </row>
    <row r="132" spans="2:12" ht="30.75" customHeight="1">
      <c r="B132" s="12"/>
      <c r="C132"/>
      <c r="D132" s="10"/>
      <c r="E132" s="12"/>
      <c r="F132" s="13" t="s">
        <v>25</v>
      </c>
      <c r="G132" s="13"/>
      <c r="H132" s="13"/>
      <c r="I132" s="13"/>
      <c r="J132" s="13"/>
      <c r="K132" s="13"/>
      <c r="L132" s="13"/>
    </row>
    <row r="133" spans="2:12" ht="30.75" customHeight="1">
      <c r="B133" s="12"/>
      <c r="C133"/>
      <c r="D133" s="10"/>
      <c r="E133" s="12"/>
      <c r="F133" s="14" t="s">
        <v>112</v>
      </c>
      <c r="G133" s="13"/>
      <c r="H133" s="13"/>
      <c r="I133" s="13"/>
      <c r="J133" s="13"/>
      <c r="K133" s="13"/>
      <c r="L133" s="13"/>
    </row>
    <row r="134" spans="1:9" ht="30.75" customHeight="1">
      <c r="A134" s="1">
        <f>SUM(A131+G131)</f>
        <v>155.69000000000005</v>
      </c>
      <c r="C134" s="1">
        <f>SUM(C131+G131)</f>
        <v>32.099999999999994</v>
      </c>
      <c r="D134" s="12"/>
      <c r="E134" s="11" t="s">
        <v>11</v>
      </c>
      <c r="F134" s="10"/>
      <c r="G134" s="1">
        <v>1.2</v>
      </c>
      <c r="I134" s="3" t="s">
        <v>113</v>
      </c>
    </row>
    <row r="135" spans="1:9" ht="30.75" customHeight="1">
      <c r="A135" s="1">
        <f>SUM(A134+G134)</f>
        <v>156.89000000000004</v>
      </c>
      <c r="C135" s="1">
        <f>SUM(C134+G134)</f>
        <v>33.3</v>
      </c>
      <c r="D135" s="12"/>
      <c r="E135" s="8" t="s">
        <v>14</v>
      </c>
      <c r="F135" s="10"/>
      <c r="G135" s="1">
        <v>0</v>
      </c>
      <c r="I135" s="3" t="s">
        <v>114</v>
      </c>
    </row>
    <row r="136" spans="1:9" ht="30.75" customHeight="1">
      <c r="A136" s="1">
        <f>SUM(A135+G135)</f>
        <v>156.89000000000004</v>
      </c>
      <c r="C136" s="1">
        <f>SUM(C135+G135)</f>
        <v>33.3</v>
      </c>
      <c r="D136" s="12"/>
      <c r="E136" s="11" t="s">
        <v>11</v>
      </c>
      <c r="F136" s="10"/>
      <c r="G136" s="1">
        <v>0</v>
      </c>
      <c r="I136" s="3" t="s">
        <v>115</v>
      </c>
    </row>
    <row r="137" spans="4:9" ht="30.75" customHeight="1">
      <c r="D137" s="12"/>
      <c r="E137" s="10" t="s">
        <v>58</v>
      </c>
      <c r="F137" s="10"/>
      <c r="I137" s="3" t="s">
        <v>116</v>
      </c>
    </row>
    <row r="138" spans="4:9" ht="30.75" customHeight="1">
      <c r="D138" s="12"/>
      <c r="E138" s="10" t="s">
        <v>60</v>
      </c>
      <c r="F138" s="10"/>
      <c r="I138" s="3" t="s">
        <v>117</v>
      </c>
    </row>
    <row r="139" spans="3:4" ht="30.75" customHeight="1">
      <c r="C139" s="1" t="s">
        <v>118</v>
      </c>
      <c r="D139" s="12"/>
    </row>
    <row r="140" spans="4:9" ht="30.75" customHeight="1">
      <c r="D140" s="12"/>
      <c r="I140" s="5" t="s">
        <v>119</v>
      </c>
    </row>
    <row r="141" spans="1:9" ht="26.25" customHeight="1">
      <c r="A141" s="1" t="s">
        <v>5</v>
      </c>
      <c r="I141" s="3">
        <v>5</v>
      </c>
    </row>
    <row r="142" spans="5:8" ht="9.75" customHeight="1">
      <c r="E142" s="6"/>
      <c r="G142" s="7"/>
      <c r="H142" s="8"/>
    </row>
    <row r="143" spans="1:9" ht="26.25" customHeight="1">
      <c r="A143" s="9" t="s">
        <v>6</v>
      </c>
      <c r="B143" s="10"/>
      <c r="C143" s="9" t="s">
        <v>7</v>
      </c>
      <c r="D143" s="10"/>
      <c r="E143" s="10" t="s">
        <v>8</v>
      </c>
      <c r="F143" s="10"/>
      <c r="G143" s="9" t="s">
        <v>9</v>
      </c>
      <c r="H143" s="10"/>
      <c r="I143" s="4" t="s">
        <v>10</v>
      </c>
    </row>
    <row r="144" spans="5:8" ht="9.75" customHeight="1">
      <c r="E144" s="6"/>
      <c r="G144" s="7"/>
      <c r="H144" s="8"/>
    </row>
    <row r="145" spans="1:9" ht="30.75" customHeight="1">
      <c r="A145" s="1">
        <f>A136</f>
        <v>156.89000000000004</v>
      </c>
      <c r="C145" s="1">
        <v>0</v>
      </c>
      <c r="E145" s="2" t="s">
        <v>65</v>
      </c>
      <c r="G145" s="1">
        <v>0.5700000000000001</v>
      </c>
      <c r="I145" s="3" t="s">
        <v>70</v>
      </c>
    </row>
    <row r="146" spans="1:9" ht="30.75" customHeight="1">
      <c r="A146" s="1">
        <f>SUM(G145+A145)</f>
        <v>157.46000000000004</v>
      </c>
      <c r="C146" s="1">
        <f>SUM(G145+C145)</f>
        <v>0.5700000000000001</v>
      </c>
      <c r="E146" s="2" t="s">
        <v>65</v>
      </c>
      <c r="G146" s="1">
        <v>1.29</v>
      </c>
      <c r="I146" s="3" t="s">
        <v>69</v>
      </c>
    </row>
    <row r="147" spans="1:9" ht="30.75" customHeight="1">
      <c r="A147" s="1">
        <f>SUM(G146+A146)</f>
        <v>158.75000000000003</v>
      </c>
      <c r="C147" s="1">
        <f>SUM(G146+C146)</f>
        <v>1.86</v>
      </c>
      <c r="E147" s="2" t="s">
        <v>65</v>
      </c>
      <c r="G147" s="1">
        <v>4.9</v>
      </c>
      <c r="I147" s="3" t="s">
        <v>67</v>
      </c>
    </row>
    <row r="148" spans="1:9" ht="30.75" customHeight="1">
      <c r="A148" s="1">
        <f>SUM(G147+A147)</f>
        <v>163.65000000000003</v>
      </c>
      <c r="C148" s="1">
        <f>SUM(G147+C147)</f>
        <v>6.760000000000001</v>
      </c>
      <c r="E148" s="8" t="s">
        <v>14</v>
      </c>
      <c r="G148" s="1">
        <v>3.58</v>
      </c>
      <c r="I148" s="3" t="s">
        <v>120</v>
      </c>
    </row>
    <row r="149" spans="1:9" ht="30.75" customHeight="1">
      <c r="A149" s="1">
        <f>SUM(G148+A148)</f>
        <v>167.23000000000005</v>
      </c>
      <c r="C149" s="1">
        <f>SUM(G148+C148)</f>
        <v>10.34</v>
      </c>
      <c r="E149" s="9" t="s">
        <v>28</v>
      </c>
      <c r="G149"/>
      <c r="I149" s="3" t="s">
        <v>121</v>
      </c>
    </row>
    <row r="150" spans="1:9" ht="30.75" customHeight="1">
      <c r="A150" s="1">
        <f>SUM(G149+A149)</f>
        <v>167.23000000000005</v>
      </c>
      <c r="C150" s="1">
        <f>SUM(G149+C149)</f>
        <v>10.34</v>
      </c>
      <c r="E150" s="10" t="s">
        <v>30</v>
      </c>
      <c r="G150" s="1">
        <v>13.9</v>
      </c>
      <c r="I150" s="3" t="s">
        <v>122</v>
      </c>
    </row>
    <row r="151" spans="1:9" ht="30.75" customHeight="1">
      <c r="A151" s="1">
        <f>SUM(G150+A150)</f>
        <v>181.13000000000005</v>
      </c>
      <c r="C151" s="1">
        <f>SUM(G150+C150)</f>
        <v>24.240000000000002</v>
      </c>
      <c r="E151" s="10" t="s">
        <v>30</v>
      </c>
      <c r="G151" s="1">
        <v>1.3</v>
      </c>
      <c r="I151" s="3" t="s">
        <v>123</v>
      </c>
    </row>
    <row r="152" spans="1:9" ht="30.75" customHeight="1">
      <c r="A152" s="1">
        <f>SUM(G151+A151)</f>
        <v>182.43000000000006</v>
      </c>
      <c r="C152" s="1">
        <f>SUM(G151+C151)</f>
        <v>25.540000000000003</v>
      </c>
      <c r="E152" s="8" t="s">
        <v>14</v>
      </c>
      <c r="I152" s="3" t="s">
        <v>124</v>
      </c>
    </row>
    <row r="153" spans="4:9" ht="30.75" customHeight="1">
      <c r="D153" s="12"/>
      <c r="E153" s="10" t="s">
        <v>58</v>
      </c>
      <c r="F153" s="10"/>
      <c r="I153" s="3" t="s">
        <v>125</v>
      </c>
    </row>
    <row r="154" spans="4:9" ht="30.75" customHeight="1">
      <c r="D154" s="12"/>
      <c r="E154" s="10" t="s">
        <v>60</v>
      </c>
      <c r="F154" s="10"/>
      <c r="I154" s="3" t="s">
        <v>126</v>
      </c>
    </row>
    <row r="155" spans="3:4" ht="30.75" customHeight="1">
      <c r="C155" s="1" t="s">
        <v>118</v>
      </c>
      <c r="D155" s="12"/>
    </row>
    <row r="156" spans="1:256" ht="30.75" customHeight="1">
      <c r="A156"/>
      <c r="B156"/>
      <c r="C156"/>
      <c r="D156"/>
      <c r="E156"/>
      <c r="F156"/>
      <c r="G156"/>
      <c r="H156"/>
      <c r="I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  <c r="IV156"/>
    </row>
    <row r="157" ht="30.75" customHeight="1">
      <c r="D157" s="12"/>
    </row>
    <row r="158" spans="1:9" ht="26.25" customHeight="1">
      <c r="A158" s="1" t="s">
        <v>5</v>
      </c>
      <c r="I158" s="5" t="s">
        <v>127</v>
      </c>
    </row>
    <row r="159" spans="5:8" ht="9.75" customHeight="1">
      <c r="E159" s="6"/>
      <c r="G159" s="7"/>
      <c r="H159" s="8"/>
    </row>
    <row r="160" spans="1:9" ht="26.25" customHeight="1">
      <c r="A160" s="9" t="s">
        <v>6</v>
      </c>
      <c r="B160" s="10"/>
      <c r="C160" s="9" t="s">
        <v>7</v>
      </c>
      <c r="D160" s="10"/>
      <c r="E160" s="10" t="s">
        <v>8</v>
      </c>
      <c r="F160" s="10"/>
      <c r="G160" s="9" t="s">
        <v>9</v>
      </c>
      <c r="H160" s="10"/>
      <c r="I160" s="4" t="s">
        <v>10</v>
      </c>
    </row>
    <row r="161" spans="5:8" ht="9.75" customHeight="1">
      <c r="E161" s="6"/>
      <c r="G161" s="7"/>
      <c r="H161" s="8"/>
    </row>
    <row r="162" spans="7:9" ht="30.75" customHeight="1">
      <c r="G162"/>
      <c r="H162"/>
      <c r="I162"/>
    </row>
    <row r="163" spans="1:9" ht="30.75" customHeight="1">
      <c r="A163" s="1">
        <f>A152</f>
        <v>182.43000000000006</v>
      </c>
      <c r="C163" s="1">
        <v>0</v>
      </c>
      <c r="E163" s="8" t="s">
        <v>14</v>
      </c>
      <c r="G163" s="1">
        <v>1.5</v>
      </c>
      <c r="I163" s="3" t="s">
        <v>128</v>
      </c>
    </row>
    <row r="164" spans="1:9" ht="30.75" customHeight="1">
      <c r="A164" s="1">
        <f>SUM(G163+A163)</f>
        <v>183.93000000000006</v>
      </c>
      <c r="C164" s="1">
        <f>SUM(G163+C163)</f>
        <v>1.5</v>
      </c>
      <c r="E164" s="8" t="s">
        <v>68</v>
      </c>
      <c r="G164" s="1">
        <v>8.8</v>
      </c>
      <c r="I164" s="3" t="s">
        <v>129</v>
      </c>
    </row>
    <row r="165" spans="1:9" ht="30.75" customHeight="1">
      <c r="A165" s="1">
        <f>SUM(G164+A164)</f>
        <v>192.73000000000008</v>
      </c>
      <c r="C165" s="1">
        <f>SUM(G164+C164)</f>
        <v>10.3</v>
      </c>
      <c r="E165" s="2" t="s">
        <v>65</v>
      </c>
      <c r="G165" s="1">
        <v>2.9</v>
      </c>
      <c r="I165" s="3" t="s">
        <v>130</v>
      </c>
    </row>
    <row r="166" spans="1:9" ht="30.75" customHeight="1">
      <c r="A166" s="1">
        <f>SUM(G165+A165)</f>
        <v>195.63000000000008</v>
      </c>
      <c r="C166" s="1">
        <f>SUM(G165+C165)</f>
        <v>13.200000000000001</v>
      </c>
      <c r="E166" s="10" t="s">
        <v>30</v>
      </c>
      <c r="G166" s="1">
        <v>1.3</v>
      </c>
      <c r="I166" s="3" t="s">
        <v>131</v>
      </c>
    </row>
    <row r="167" spans="1:9" ht="30.75" customHeight="1">
      <c r="A167" s="1">
        <f>SUM(G166+A166)</f>
        <v>196.9300000000001</v>
      </c>
      <c r="C167" s="1">
        <f>SUM(G166+C166)</f>
        <v>14.500000000000002</v>
      </c>
      <c r="E167" s="8" t="s">
        <v>14</v>
      </c>
      <c r="G167" s="1">
        <v>1.9</v>
      </c>
      <c r="I167" s="3" t="s">
        <v>132</v>
      </c>
    </row>
    <row r="168" spans="1:9" ht="30.75" customHeight="1">
      <c r="A168" s="1">
        <f>SUM(G167+A167)</f>
        <v>198.8300000000001</v>
      </c>
      <c r="C168" s="1">
        <f>SUM(G167+C167)</f>
        <v>16.400000000000002</v>
      </c>
      <c r="E168" s="11" t="s">
        <v>11</v>
      </c>
      <c r="I168" s="3" t="s">
        <v>133</v>
      </c>
    </row>
    <row r="169" spans="5:7" ht="30.75" customHeight="1">
      <c r="E169" s="8"/>
      <c r="G169" s="1" t="s">
        <v>134</v>
      </c>
    </row>
    <row r="170" spans="5:9" ht="30.75" customHeight="1">
      <c r="E170" s="10" t="s">
        <v>58</v>
      </c>
      <c r="I170" s="3" t="s">
        <v>135</v>
      </c>
    </row>
    <row r="171" spans="5:9" ht="30.75" customHeight="1">
      <c r="E171" s="10" t="s">
        <v>60</v>
      </c>
      <c r="I171" s="3" t="s">
        <v>136</v>
      </c>
    </row>
    <row r="172" ht="30.75" customHeight="1">
      <c r="E172" s="10"/>
    </row>
    <row r="173" ht="30.75" customHeight="1">
      <c r="I173" s="5" t="s">
        <v>137</v>
      </c>
    </row>
    <row r="174" spans="1:9" ht="26.25" customHeight="1">
      <c r="A174" s="1" t="s">
        <v>5</v>
      </c>
      <c r="I174" s="3">
        <v>6</v>
      </c>
    </row>
    <row r="175" spans="5:8" ht="9.75" customHeight="1">
      <c r="E175" s="6"/>
      <c r="G175" s="7"/>
      <c r="H175" s="8"/>
    </row>
    <row r="176" spans="1:9" ht="26.25" customHeight="1">
      <c r="A176" s="9" t="s">
        <v>6</v>
      </c>
      <c r="B176" s="10"/>
      <c r="C176" s="9" t="s">
        <v>7</v>
      </c>
      <c r="D176" s="10"/>
      <c r="E176" s="10" t="s">
        <v>8</v>
      </c>
      <c r="F176" s="10"/>
      <c r="G176" s="9" t="s">
        <v>9</v>
      </c>
      <c r="H176" s="10"/>
      <c r="I176" s="4" t="s">
        <v>10</v>
      </c>
    </row>
    <row r="177" spans="5:8" ht="9.75" customHeight="1">
      <c r="E177" s="6"/>
      <c r="G177" s="7"/>
      <c r="H177" s="8"/>
    </row>
    <row r="178" spans="1:9" ht="30.75" customHeight="1">
      <c r="A178" s="1">
        <f>A168</f>
        <v>198.8300000000001</v>
      </c>
      <c r="C178" s="1">
        <v>0</v>
      </c>
      <c r="E178" s="2" t="s">
        <v>11</v>
      </c>
      <c r="G178" s="1">
        <v>0.4</v>
      </c>
      <c r="I178" s="3" t="s">
        <v>132</v>
      </c>
    </row>
    <row r="179" spans="1:9" ht="30.75" customHeight="1">
      <c r="A179" s="1">
        <f>SUM(G178+A178)</f>
        <v>199.2300000000001</v>
      </c>
      <c r="C179" s="1">
        <f>SUM(G178+C178)</f>
        <v>0.4</v>
      </c>
      <c r="E179" s="2" t="s">
        <v>11</v>
      </c>
      <c r="G179" s="1">
        <v>0.30000000000000004</v>
      </c>
      <c r="I179" s="3" t="s">
        <v>138</v>
      </c>
    </row>
    <row r="180" spans="1:9" ht="30.75" customHeight="1">
      <c r="A180" s="1">
        <f>SUM(G179+A179)</f>
        <v>199.53000000000011</v>
      </c>
      <c r="C180" s="1">
        <f>SUM(G179+C179)</f>
        <v>0.7000000000000001</v>
      </c>
      <c r="E180" s="8" t="s">
        <v>14</v>
      </c>
      <c r="G180" s="1">
        <v>0.1</v>
      </c>
      <c r="I180" s="3" t="s">
        <v>139</v>
      </c>
    </row>
    <row r="181" spans="1:9" ht="30.75" customHeight="1">
      <c r="A181" s="1">
        <f>SUM(G180+A180)</f>
        <v>199.6300000000001</v>
      </c>
      <c r="C181" s="1">
        <f>SUM(G180+C180)</f>
        <v>0.8</v>
      </c>
      <c r="E181" s="2" t="s">
        <v>11</v>
      </c>
      <c r="G181" s="1">
        <v>0.30000000000000004</v>
      </c>
      <c r="I181" s="3" t="s">
        <v>140</v>
      </c>
    </row>
    <row r="182" spans="1:9" ht="30.75" customHeight="1">
      <c r="A182" s="1">
        <f>SUM(G181+A181)</f>
        <v>199.93000000000012</v>
      </c>
      <c r="C182" s="1">
        <f>SUM(G181+C181)</f>
        <v>1.1</v>
      </c>
      <c r="E182" s="8" t="s">
        <v>14</v>
      </c>
      <c r="G182" s="1">
        <v>0.1</v>
      </c>
      <c r="I182" s="3" t="s">
        <v>141</v>
      </c>
    </row>
    <row r="183" spans="1:9" ht="30.75" customHeight="1">
      <c r="A183" s="1">
        <f>SUM(G182+A182)</f>
        <v>200.03000000000011</v>
      </c>
      <c r="C183" s="1">
        <f>SUM(G182+C182)</f>
        <v>1.2000000000000002</v>
      </c>
      <c r="E183" s="2" t="s">
        <v>11</v>
      </c>
      <c r="G183" s="1">
        <v>2</v>
      </c>
      <c r="I183" s="3" t="s">
        <v>142</v>
      </c>
    </row>
    <row r="184" spans="1:9" ht="30.75" customHeight="1">
      <c r="A184" s="1">
        <f>SUM(G183+A183)</f>
        <v>202.03000000000011</v>
      </c>
      <c r="C184" s="1">
        <f>SUM(G183+C183)</f>
        <v>3.2</v>
      </c>
      <c r="E184" s="8" t="s">
        <v>14</v>
      </c>
      <c r="G184" s="1">
        <v>0.2</v>
      </c>
      <c r="I184" s="3" t="s">
        <v>143</v>
      </c>
    </row>
    <row r="185" spans="1:9" ht="30.75" customHeight="1">
      <c r="A185" s="1">
        <f>SUM(G184+A184)</f>
        <v>202.2300000000001</v>
      </c>
      <c r="C185" s="1">
        <f>SUM(G184+C184)</f>
        <v>3.4000000000000004</v>
      </c>
      <c r="E185" s="2" t="s">
        <v>11</v>
      </c>
      <c r="G185" s="1">
        <v>3</v>
      </c>
      <c r="I185" s="3" t="s">
        <v>144</v>
      </c>
    </row>
    <row r="186" spans="1:9" ht="30.75" customHeight="1">
      <c r="A186" s="1">
        <f>SUM(G185+A185)</f>
        <v>205.2300000000001</v>
      </c>
      <c r="C186" s="1">
        <f>SUM(G185+C185)</f>
        <v>6.4</v>
      </c>
      <c r="E186" s="2" t="s">
        <v>11</v>
      </c>
      <c r="G186" s="1">
        <v>0.4</v>
      </c>
      <c r="I186" s="3" t="s">
        <v>145</v>
      </c>
    </row>
    <row r="187" spans="1:9" ht="30.75" customHeight="1">
      <c r="A187" s="1">
        <f>SUM(G186+A186)</f>
        <v>205.6300000000001</v>
      </c>
      <c r="C187" s="1">
        <f>SUM(G186+C186)</f>
        <v>6.800000000000001</v>
      </c>
      <c r="E187" s="8" t="s">
        <v>14</v>
      </c>
      <c r="G187" s="1">
        <v>1</v>
      </c>
      <c r="I187" s="3" t="s">
        <v>146</v>
      </c>
    </row>
    <row r="188" spans="1:9" ht="30.75" customHeight="1">
      <c r="A188" s="1">
        <f>SUM(G187+A187)</f>
        <v>206.6300000000001</v>
      </c>
      <c r="C188" s="1">
        <f>SUM(G187+C187)</f>
        <v>7.800000000000001</v>
      </c>
      <c r="E188" s="2" t="s">
        <v>11</v>
      </c>
      <c r="G188" s="1">
        <v>0.2</v>
      </c>
      <c r="I188" s="3" t="s">
        <v>147</v>
      </c>
    </row>
    <row r="189" spans="1:9" ht="30.75" customHeight="1">
      <c r="A189" s="1">
        <f>SUM(G188+A188)</f>
        <v>206.8300000000001</v>
      </c>
      <c r="C189" s="1">
        <f>SUM(G188+C188)</f>
        <v>8</v>
      </c>
      <c r="E189" s="8" t="s">
        <v>30</v>
      </c>
      <c r="G189" s="1">
        <v>1.2</v>
      </c>
      <c r="I189" s="3" t="s">
        <v>148</v>
      </c>
    </row>
    <row r="190" spans="1:256" ht="30.75" customHeight="1">
      <c r="A190"/>
      <c r="B190"/>
      <c r="C190"/>
      <c r="D190"/>
      <c r="E190"/>
      <c r="F190"/>
      <c r="G190"/>
      <c r="H190"/>
      <c r="I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  <c r="GU190"/>
      <c r="GV190"/>
      <c r="GW190"/>
      <c r="GX190"/>
      <c r="GY190"/>
      <c r="GZ190"/>
      <c r="HA190"/>
      <c r="HB190"/>
      <c r="HC190"/>
      <c r="HD190"/>
      <c r="HE190"/>
      <c r="HF190"/>
      <c r="HG190"/>
      <c r="HH190"/>
      <c r="HI190"/>
      <c r="HJ190"/>
      <c r="HK190"/>
      <c r="HL190"/>
      <c r="HM190"/>
      <c r="HN190"/>
      <c r="HO190"/>
      <c r="HP190"/>
      <c r="HQ190"/>
      <c r="HR190"/>
      <c r="HS190"/>
      <c r="HT190"/>
      <c r="HU190"/>
      <c r="HV190"/>
      <c r="HW190"/>
      <c r="HX190"/>
      <c r="HY190"/>
      <c r="HZ190"/>
      <c r="IA190"/>
      <c r="IB190"/>
      <c r="IC190"/>
      <c r="ID190"/>
      <c r="IE190"/>
      <c r="IF190"/>
      <c r="IG190"/>
      <c r="IH190"/>
      <c r="II190"/>
      <c r="IJ190"/>
      <c r="IK190"/>
      <c r="IL190"/>
      <c r="IM190"/>
      <c r="IN190"/>
      <c r="IO190"/>
      <c r="IP190"/>
      <c r="IQ190"/>
      <c r="IR190"/>
      <c r="IS190"/>
      <c r="IT190"/>
      <c r="IU190"/>
      <c r="IV190"/>
    </row>
    <row r="191" ht="30.75" customHeight="1">
      <c r="E191" s="8"/>
    </row>
    <row r="192" spans="1:9" ht="30.75" customHeight="1">
      <c r="A192" s="1">
        <f>SUM(G189+A189)</f>
        <v>208.0300000000001</v>
      </c>
      <c r="C192" s="1">
        <f>SUM(G189+C189)</f>
        <v>9.2</v>
      </c>
      <c r="E192" s="2" t="s">
        <v>11</v>
      </c>
      <c r="G192" s="1">
        <v>0.2</v>
      </c>
      <c r="I192" s="3" t="s">
        <v>149</v>
      </c>
    </row>
    <row r="193" spans="1:9" ht="30.75" customHeight="1">
      <c r="A193" s="1">
        <f>SUM(G192+A192)</f>
        <v>208.23000000000008</v>
      </c>
      <c r="C193" s="1">
        <f>SUM(G192+C192)</f>
        <v>9.399999999999999</v>
      </c>
      <c r="E193" s="8" t="s">
        <v>14</v>
      </c>
      <c r="G193" s="1">
        <v>3.2</v>
      </c>
      <c r="I193" s="3" t="s">
        <v>150</v>
      </c>
    </row>
    <row r="194" spans="1:9" ht="30.75" customHeight="1">
      <c r="A194" s="1">
        <f>SUM(G193+A193)</f>
        <v>211.43000000000006</v>
      </c>
      <c r="C194" s="1">
        <f>SUM(G193+C193)</f>
        <v>12.599999999999998</v>
      </c>
      <c r="E194" s="8" t="s">
        <v>14</v>
      </c>
      <c r="G194" s="1">
        <v>1.4</v>
      </c>
      <c r="I194" s="3" t="s">
        <v>151</v>
      </c>
    </row>
    <row r="195" spans="1:9" ht="30.75" customHeight="1">
      <c r="A195" s="1">
        <f>SUM(G194+A194)</f>
        <v>212.83000000000007</v>
      </c>
      <c r="C195" s="1">
        <f>SUM(G194+C194)</f>
        <v>13.999999999999998</v>
      </c>
      <c r="E195" s="8" t="s">
        <v>30</v>
      </c>
      <c r="G195" s="1">
        <v>0.7</v>
      </c>
      <c r="I195" s="3" t="s">
        <v>152</v>
      </c>
    </row>
    <row r="196" spans="5:9" ht="30.75" customHeight="1">
      <c r="E196" s="8"/>
      <c r="I196" s="3" t="s">
        <v>115</v>
      </c>
    </row>
    <row r="197" spans="1:9" ht="30.75" customHeight="1">
      <c r="A197" s="1">
        <f>SUM(G195+A195)</f>
        <v>213.53000000000006</v>
      </c>
      <c r="C197" s="1">
        <f>SUM(G195+C195)</f>
        <v>14.699999999999998</v>
      </c>
      <c r="E197" s="2" t="s">
        <v>11</v>
      </c>
      <c r="G197" s="1">
        <v>0.5</v>
      </c>
      <c r="I197" s="3" t="s">
        <v>50</v>
      </c>
    </row>
    <row r="198" spans="1:9" ht="30.75" customHeight="1">
      <c r="A198" s="1">
        <f>SUM(G197+A197)</f>
        <v>214.03000000000006</v>
      </c>
      <c r="C198" s="1">
        <f>SUM(G197+C197)</f>
        <v>15.199999999999998</v>
      </c>
      <c r="E198" s="8" t="s">
        <v>14</v>
      </c>
      <c r="G198" s="1">
        <v>1.6</v>
      </c>
      <c r="I198" s="3" t="s">
        <v>153</v>
      </c>
    </row>
    <row r="199" spans="1:9" ht="30.75" customHeight="1">
      <c r="A199" s="1">
        <f>SUM(G198+A198)</f>
        <v>215.63000000000005</v>
      </c>
      <c r="C199" s="1">
        <f>SUM(G198+C198)</f>
        <v>16.799999999999997</v>
      </c>
      <c r="E199" s="2" t="s">
        <v>11</v>
      </c>
      <c r="G199" s="1">
        <v>0.6000000000000001</v>
      </c>
      <c r="I199" s="3" t="s">
        <v>154</v>
      </c>
    </row>
    <row r="200" spans="1:9" ht="30.75" customHeight="1">
      <c r="A200" s="1">
        <f>SUM(G199+A199)</f>
        <v>216.23000000000005</v>
      </c>
      <c r="C200" s="1">
        <f>SUM(G199+C199)</f>
        <v>17.4</v>
      </c>
      <c r="E200" s="8" t="s">
        <v>14</v>
      </c>
      <c r="G200" s="1">
        <v>2.9</v>
      </c>
      <c r="I200" s="3" t="s">
        <v>155</v>
      </c>
    </row>
    <row r="201" spans="1:9" ht="30.75" customHeight="1">
      <c r="A201" s="1">
        <f>SUM(G200+A200)</f>
        <v>219.13000000000005</v>
      </c>
      <c r="C201" s="1">
        <f>SUM(G200+C200)</f>
        <v>20.299999999999997</v>
      </c>
      <c r="E201" s="2" t="s">
        <v>11</v>
      </c>
      <c r="G201" s="1">
        <v>0.2</v>
      </c>
      <c r="I201" s="3" t="s">
        <v>45</v>
      </c>
    </row>
    <row r="202" spans="1:9" ht="30.75" customHeight="1">
      <c r="A202" s="1">
        <f>SUM(G201+A201)</f>
        <v>219.33000000000004</v>
      </c>
      <c r="C202" s="1">
        <f>SUM(G201+C201)</f>
        <v>20.499999999999996</v>
      </c>
      <c r="E202" s="8" t="s">
        <v>14</v>
      </c>
      <c r="G202" s="1">
        <v>0.5</v>
      </c>
      <c r="I202" s="3" t="s">
        <v>40</v>
      </c>
    </row>
    <row r="203" spans="1:9" ht="30.75" customHeight="1">
      <c r="A203" s="1">
        <f>SUM(G202+A202)</f>
        <v>219.83000000000004</v>
      </c>
      <c r="C203" s="1">
        <f>SUM(G202+C202)</f>
        <v>20.999999999999996</v>
      </c>
      <c r="E203" s="8" t="s">
        <v>14</v>
      </c>
      <c r="G203" s="1">
        <v>2.8</v>
      </c>
      <c r="I203" s="3" t="s">
        <v>156</v>
      </c>
    </row>
    <row r="204" spans="5:7" ht="30.75" customHeight="1">
      <c r="E204" s="8"/>
      <c r="G204" s="1" t="s">
        <v>43</v>
      </c>
    </row>
    <row r="205" spans="1:256" ht="30.75" customHeight="1">
      <c r="A205"/>
      <c r="B205"/>
      <c r="C205"/>
      <c r="D205"/>
      <c r="E205"/>
      <c r="F205"/>
      <c r="G205"/>
      <c r="H205"/>
      <c r="I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  <c r="FW205"/>
      <c r="FX205"/>
      <c r="FY205"/>
      <c r="FZ205"/>
      <c r="GA205"/>
      <c r="GB205"/>
      <c r="GC205"/>
      <c r="GD205"/>
      <c r="GE205"/>
      <c r="GF205"/>
      <c r="GG205"/>
      <c r="GH205"/>
      <c r="GI205"/>
      <c r="GJ205"/>
      <c r="GK205"/>
      <c r="GL205"/>
      <c r="GM205"/>
      <c r="GN205"/>
      <c r="GO205"/>
      <c r="GP205"/>
      <c r="GQ205"/>
      <c r="GR205"/>
      <c r="GS205"/>
      <c r="GT205"/>
      <c r="GU205"/>
      <c r="GV205"/>
      <c r="GW205"/>
      <c r="GX205"/>
      <c r="GY205"/>
      <c r="GZ205"/>
      <c r="HA205"/>
      <c r="HB205"/>
      <c r="HC205"/>
      <c r="HD205"/>
      <c r="HE205"/>
      <c r="HF205"/>
      <c r="HG205"/>
      <c r="HH205"/>
      <c r="HI205"/>
      <c r="HJ205"/>
      <c r="HK205"/>
      <c r="HL205"/>
      <c r="HM205"/>
      <c r="HN205"/>
      <c r="HO205"/>
      <c r="HP205"/>
      <c r="HQ205"/>
      <c r="HR205"/>
      <c r="HS205"/>
      <c r="HT205"/>
      <c r="HU205"/>
      <c r="HV205"/>
      <c r="HW205"/>
      <c r="HX205"/>
      <c r="HY205"/>
      <c r="HZ205"/>
      <c r="IA205"/>
      <c r="IB205"/>
      <c r="IC205"/>
      <c r="ID205"/>
      <c r="IE205"/>
      <c r="IF205"/>
      <c r="IG205"/>
      <c r="IH205"/>
      <c r="II205"/>
      <c r="IJ205"/>
      <c r="IK205"/>
      <c r="IL205"/>
      <c r="IM205"/>
      <c r="IN205"/>
      <c r="IO205"/>
      <c r="IP205"/>
      <c r="IQ205"/>
      <c r="IR205"/>
      <c r="IS205"/>
      <c r="IT205"/>
      <c r="IU205"/>
      <c r="IV205"/>
    </row>
    <row r="206" spans="1:9" ht="30.75" customHeight="1">
      <c r="A206" s="1" t="s">
        <v>5</v>
      </c>
      <c r="E206" s="8"/>
      <c r="I206" s="3">
        <v>7</v>
      </c>
    </row>
    <row r="207" spans="1:9" ht="30.75" customHeight="1">
      <c r="A207" s="1">
        <f>SUM(G203+A203)</f>
        <v>222.63000000000005</v>
      </c>
      <c r="C207" s="1">
        <f>SUM(G203+C203)</f>
        <v>23.799999999999997</v>
      </c>
      <c r="E207" s="2" t="s">
        <v>11</v>
      </c>
      <c r="G207" s="1">
        <v>3.3</v>
      </c>
      <c r="I207" s="12" t="s">
        <v>157</v>
      </c>
    </row>
    <row r="208" spans="1:9" ht="30.75" customHeight="1">
      <c r="A208" s="1">
        <f>SUM(G207+A207)</f>
        <v>225.93000000000006</v>
      </c>
      <c r="C208" s="1">
        <f>SUM(G207+C207)</f>
        <v>27.099999999999998</v>
      </c>
      <c r="E208" s="8" t="s">
        <v>14</v>
      </c>
      <c r="G208" s="1">
        <v>0.1</v>
      </c>
      <c r="I208" s="12" t="s">
        <v>158</v>
      </c>
    </row>
    <row r="209" spans="1:9" ht="30.75" customHeight="1">
      <c r="A209" s="1">
        <f>SUM(G208+A208)</f>
        <v>226.03000000000006</v>
      </c>
      <c r="C209" s="1">
        <f>SUM(G208+C208)</f>
        <v>27.2</v>
      </c>
      <c r="E209" s="2" t="s">
        <v>11</v>
      </c>
      <c r="G209" s="1">
        <v>0.9</v>
      </c>
      <c r="I209" s="12" t="s">
        <v>159</v>
      </c>
    </row>
    <row r="210" spans="1:9" ht="30.75" customHeight="1">
      <c r="A210" s="1">
        <f>SUM(G209+A209)</f>
        <v>226.93000000000006</v>
      </c>
      <c r="C210" s="1">
        <f>SUM(G209+C209)</f>
        <v>28.099999999999998</v>
      </c>
      <c r="E210" s="2" t="s">
        <v>11</v>
      </c>
      <c r="G210" s="1">
        <v>0.7</v>
      </c>
      <c r="I210" s="12" t="s">
        <v>160</v>
      </c>
    </row>
    <row r="211" spans="1:9" ht="30.75" customHeight="1">
      <c r="A211" s="1">
        <f>SUM(G210+A210)</f>
        <v>227.63000000000005</v>
      </c>
      <c r="C211" s="1">
        <f>SUM(G210+C210)</f>
        <v>28.799999999999997</v>
      </c>
      <c r="E211" s="2" t="s">
        <v>11</v>
      </c>
      <c r="G211" s="1">
        <v>0.4</v>
      </c>
      <c r="I211" s="12" t="s">
        <v>161</v>
      </c>
    </row>
    <row r="212" spans="1:9" ht="30.75" customHeight="1">
      <c r="A212" s="1">
        <f>SUM(G211+A211)</f>
        <v>228.03000000000006</v>
      </c>
      <c r="C212" s="1">
        <f>SUM(G211+C211)</f>
        <v>29.199999999999996</v>
      </c>
      <c r="E212" s="8" t="s">
        <v>14</v>
      </c>
      <c r="G212" s="1">
        <v>0.8</v>
      </c>
      <c r="I212" s="12" t="s">
        <v>162</v>
      </c>
    </row>
    <row r="213" spans="1:9" ht="30.75" customHeight="1">
      <c r="A213" s="1">
        <f>SUM(G212+A212)</f>
        <v>228.83000000000007</v>
      </c>
      <c r="C213" s="1">
        <f>SUM(G212+C212)</f>
        <v>29.999999999999996</v>
      </c>
      <c r="E213" s="2" t="s">
        <v>11</v>
      </c>
      <c r="G213" s="1">
        <v>0</v>
      </c>
      <c r="I213" s="3" t="s">
        <v>163</v>
      </c>
    </row>
    <row r="214" spans="1:9" ht="30.75" customHeight="1">
      <c r="A214" s="1">
        <f>SUM(G213+A213)</f>
        <v>228.83000000000007</v>
      </c>
      <c r="C214" s="1">
        <f>SUM(G213+C213)</f>
        <v>29.999999999999996</v>
      </c>
      <c r="E214" s="8" t="s">
        <v>14</v>
      </c>
      <c r="G214" s="1">
        <v>2.4</v>
      </c>
      <c r="I214" s="3" t="s">
        <v>164</v>
      </c>
    </row>
    <row r="215" spans="1:9" ht="30.75" customHeight="1">
      <c r="A215" s="1">
        <f>SUM(G214+A214)</f>
        <v>231.23000000000008</v>
      </c>
      <c r="C215" s="1">
        <f>SUM(G214+C214)</f>
        <v>32.4</v>
      </c>
      <c r="E215" s="2" t="s">
        <v>11</v>
      </c>
      <c r="G215" s="1">
        <v>1.35</v>
      </c>
      <c r="I215" s="3" t="s">
        <v>165</v>
      </c>
    </row>
    <row r="216" spans="1:9" ht="30.75" customHeight="1">
      <c r="A216" s="1">
        <f>SUM(G215+A215)</f>
        <v>232.58000000000007</v>
      </c>
      <c r="C216" s="1">
        <f>SUM(G215+C215)</f>
        <v>33.75</v>
      </c>
      <c r="E216" s="10" t="s">
        <v>19</v>
      </c>
      <c r="G216" s="1">
        <v>2.29</v>
      </c>
      <c r="I216" s="3" t="s">
        <v>166</v>
      </c>
    </row>
    <row r="217" spans="1:9" ht="30.75" customHeight="1">
      <c r="A217" s="1">
        <f>SUM(G216+A216)</f>
        <v>234.87000000000006</v>
      </c>
      <c r="C217" s="1">
        <f>SUM(G216+C216)</f>
        <v>36.04</v>
      </c>
      <c r="E217" s="8" t="s">
        <v>14</v>
      </c>
      <c r="G217" s="1">
        <v>0.43</v>
      </c>
      <c r="I217" s="3" t="s">
        <v>31</v>
      </c>
    </row>
    <row r="218" spans="1:9" ht="30.75" customHeight="1">
      <c r="A218" s="1">
        <f>SUM(G217+A217)</f>
        <v>235.30000000000007</v>
      </c>
      <c r="C218" s="1">
        <f>SUM(G217+C217)</f>
        <v>36.47</v>
      </c>
      <c r="E218" s="10" t="s">
        <v>30</v>
      </c>
      <c r="G218" s="1">
        <v>0.9</v>
      </c>
      <c r="I218" s="3" t="s">
        <v>27</v>
      </c>
    </row>
    <row r="219" spans="1:9" ht="30.75" customHeight="1">
      <c r="A219" s="1">
        <f>SUM(G218+A218)</f>
        <v>236.20000000000007</v>
      </c>
      <c r="C219" s="1">
        <f>SUM(G218+C218)</f>
        <v>37.37</v>
      </c>
      <c r="E219" s="10" t="s">
        <v>167</v>
      </c>
      <c r="G219" s="1">
        <v>0.1</v>
      </c>
      <c r="I219" s="3" t="s">
        <v>27</v>
      </c>
    </row>
    <row r="220" spans="1:9" ht="30.75" customHeight="1">
      <c r="A220" s="1">
        <f>SUM(G219+A219)</f>
        <v>236.30000000000007</v>
      </c>
      <c r="C220" s="1">
        <f>SUM(G219+C219)</f>
        <v>37.47</v>
      </c>
      <c r="E220" s="10" t="s">
        <v>68</v>
      </c>
      <c r="G220" s="1">
        <v>1.3</v>
      </c>
      <c r="I220" s="3" t="s">
        <v>27</v>
      </c>
    </row>
    <row r="221" spans="1:256" ht="30.75" customHeight="1">
      <c r="A221"/>
      <c r="B221"/>
      <c r="C221"/>
      <c r="D221"/>
      <c r="E221"/>
      <c r="F221"/>
      <c r="G221"/>
      <c r="H221"/>
      <c r="I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  <c r="DV221"/>
      <c r="DW221"/>
      <c r="DX221"/>
      <c r="DY221"/>
      <c r="DZ221"/>
      <c r="EA221"/>
      <c r="EB221"/>
      <c r="EC221"/>
      <c r="ED221"/>
      <c r="EE221"/>
      <c r="EF221"/>
      <c r="EG221"/>
      <c r="EH221"/>
      <c r="EI221"/>
      <c r="EJ221"/>
      <c r="EK221"/>
      <c r="EL221"/>
      <c r="EM221"/>
      <c r="EN221"/>
      <c r="EO221"/>
      <c r="EP221"/>
      <c r="EQ221"/>
      <c r="ER221"/>
      <c r="ES221"/>
      <c r="ET221"/>
      <c r="EU221"/>
      <c r="EV221"/>
      <c r="EW221"/>
      <c r="EX221"/>
      <c r="EY221"/>
      <c r="EZ221"/>
      <c r="FA221"/>
      <c r="FB221"/>
      <c r="FC221"/>
      <c r="FD221"/>
      <c r="FE221"/>
      <c r="FF221"/>
      <c r="FG221"/>
      <c r="FH221"/>
      <c r="FI221"/>
      <c r="FJ221"/>
      <c r="FK221"/>
      <c r="FL221"/>
      <c r="FM221"/>
      <c r="FN221"/>
      <c r="FO221"/>
      <c r="FP221"/>
      <c r="FQ221"/>
      <c r="FR221"/>
      <c r="FS221"/>
      <c r="FT221"/>
      <c r="FU221"/>
      <c r="FV221"/>
      <c r="FW221"/>
      <c r="FX221"/>
      <c r="FY221"/>
      <c r="FZ221"/>
      <c r="GA221"/>
      <c r="GB221"/>
      <c r="GC221"/>
      <c r="GD221"/>
      <c r="GE221"/>
      <c r="GF221"/>
      <c r="GG221"/>
      <c r="GH221"/>
      <c r="GI221"/>
      <c r="GJ221"/>
      <c r="GK221"/>
      <c r="GL221"/>
      <c r="GM221"/>
      <c r="GN221"/>
      <c r="GO221"/>
      <c r="GP221"/>
      <c r="GQ221"/>
      <c r="GR221"/>
      <c r="GS221"/>
      <c r="GT221"/>
      <c r="GU221"/>
      <c r="GV221"/>
      <c r="GW221"/>
      <c r="GX221"/>
      <c r="GY221"/>
      <c r="GZ221"/>
      <c r="HA221"/>
      <c r="HB221"/>
      <c r="HC221"/>
      <c r="HD221"/>
      <c r="HE221"/>
      <c r="HF221"/>
      <c r="HG221"/>
      <c r="HH221"/>
      <c r="HI221"/>
      <c r="HJ221"/>
      <c r="HK221"/>
      <c r="HL221"/>
      <c r="HM221"/>
      <c r="HN221"/>
      <c r="HO221"/>
      <c r="HP221"/>
      <c r="HQ221"/>
      <c r="HR221"/>
      <c r="HS221"/>
      <c r="HT221"/>
      <c r="HU221"/>
      <c r="HV221"/>
      <c r="HW221"/>
      <c r="HX221"/>
      <c r="HY221"/>
      <c r="HZ221"/>
      <c r="IA221"/>
      <c r="IB221"/>
      <c r="IC221"/>
      <c r="ID221"/>
      <c r="IE221"/>
      <c r="IF221"/>
      <c r="IG221"/>
      <c r="IH221"/>
      <c r="II221"/>
      <c r="IJ221"/>
      <c r="IK221"/>
      <c r="IL221"/>
      <c r="IM221"/>
      <c r="IN221"/>
      <c r="IO221"/>
      <c r="IP221"/>
      <c r="IQ221"/>
      <c r="IR221"/>
      <c r="IS221"/>
      <c r="IT221"/>
      <c r="IU221"/>
      <c r="IV221"/>
    </row>
    <row r="222" spans="1:5" ht="30.75" customHeight="1">
      <c r="A222" s="1" t="s">
        <v>5</v>
      </c>
      <c r="E222" s="10"/>
    </row>
    <row r="223" spans="1:9" ht="30.75" customHeight="1">
      <c r="A223" s="1">
        <f>SUM(G220+A220)</f>
        <v>237.60000000000008</v>
      </c>
      <c r="C223" s="1">
        <f>SUM(G220+C220)</f>
        <v>38.769999999999996</v>
      </c>
      <c r="E223" s="2" t="s">
        <v>11</v>
      </c>
      <c r="G223" s="1">
        <v>1.35</v>
      </c>
      <c r="I223" s="3" t="s">
        <v>168</v>
      </c>
    </row>
    <row r="224" spans="1:9" ht="30.75" customHeight="1">
      <c r="A224" s="1">
        <f>SUM(G223+A223)</f>
        <v>238.95000000000007</v>
      </c>
      <c r="C224" s="1">
        <f>SUM(G223+C223)</f>
        <v>40.12</v>
      </c>
      <c r="E224" s="2" t="s">
        <v>11</v>
      </c>
      <c r="G224" s="1">
        <v>0.29</v>
      </c>
      <c r="I224" s="3" t="s">
        <v>22</v>
      </c>
    </row>
    <row r="225" spans="1:9" ht="30.75" customHeight="1">
      <c r="A225" s="1">
        <f>SUM(G224+A224)</f>
        <v>239.24000000000007</v>
      </c>
      <c r="C225" s="1">
        <f>SUM(G224+C224)</f>
        <v>40.41</v>
      </c>
      <c r="E225" s="8" t="s">
        <v>14</v>
      </c>
      <c r="G225" s="1">
        <v>1.73</v>
      </c>
      <c r="I225" s="3" t="s">
        <v>20</v>
      </c>
    </row>
    <row r="226" spans="1:9" ht="30.75" customHeight="1">
      <c r="A226" s="1">
        <f>SUM(G225+A225)</f>
        <v>240.97000000000006</v>
      </c>
      <c r="C226" s="1">
        <f>SUM(G225+C225)</f>
        <v>42.13999999999999</v>
      </c>
      <c r="E226" s="10" t="s">
        <v>19</v>
      </c>
      <c r="G226" s="1">
        <v>4.4</v>
      </c>
      <c r="I226" s="3" t="s">
        <v>18</v>
      </c>
    </row>
    <row r="227" spans="1:9" ht="30.75" customHeight="1">
      <c r="A227" s="1">
        <f>SUM(G226+A226)</f>
        <v>245.37000000000006</v>
      </c>
      <c r="C227" s="1">
        <f>SUM(G226+C226)</f>
        <v>46.53999999999999</v>
      </c>
      <c r="E227" s="2" t="s">
        <v>11</v>
      </c>
      <c r="G227" s="1">
        <v>2.1</v>
      </c>
      <c r="I227" s="3" t="s">
        <v>17</v>
      </c>
    </row>
    <row r="228" spans="1:9" ht="30.75" customHeight="1">
      <c r="A228" s="1">
        <f>SUM(G227+A227)</f>
        <v>247.47000000000006</v>
      </c>
      <c r="C228" s="1">
        <f>SUM(G227+C227)</f>
        <v>48.63999999999999</v>
      </c>
      <c r="E228" s="8" t="s">
        <v>68</v>
      </c>
      <c r="G228" s="1">
        <v>0.8</v>
      </c>
      <c r="I228" s="3" t="s">
        <v>16</v>
      </c>
    </row>
    <row r="229" spans="1:9" ht="30.75" customHeight="1">
      <c r="A229" s="1">
        <f>SUM(G228+A228)</f>
        <v>248.27000000000007</v>
      </c>
      <c r="C229" s="1">
        <f>SUM(G228+C228)</f>
        <v>49.43999999999999</v>
      </c>
      <c r="E229" s="8" t="s">
        <v>14</v>
      </c>
      <c r="G229" s="1">
        <v>1.09</v>
      </c>
      <c r="I229" s="3" t="s">
        <v>15</v>
      </c>
    </row>
    <row r="230" spans="1:9" ht="30.75" customHeight="1">
      <c r="A230" s="1">
        <f>SUM(G229+A229)</f>
        <v>249.36000000000007</v>
      </c>
      <c r="C230" s="1">
        <f>SUM(G229+C229)</f>
        <v>50.529999999999994</v>
      </c>
      <c r="E230" s="2" t="s">
        <v>11</v>
      </c>
      <c r="G230" s="1">
        <v>0.1</v>
      </c>
      <c r="I230" s="3" t="s">
        <v>13</v>
      </c>
    </row>
    <row r="231" spans="1:9" ht="30.75" customHeight="1">
      <c r="A231" s="1">
        <f>SUM(G230+A230)</f>
        <v>249.46000000000006</v>
      </c>
      <c r="C231" s="1">
        <f>SUM(G230+C230)</f>
        <v>50.629999999999995</v>
      </c>
      <c r="E231" s="8" t="s">
        <v>14</v>
      </c>
      <c r="G231" s="1">
        <v>0.1</v>
      </c>
      <c r="I231" s="3" t="s">
        <v>12</v>
      </c>
    </row>
    <row r="232" spans="1:9" ht="30.75" customHeight="1">
      <c r="A232" s="1">
        <f>SUM(G231+A231)</f>
        <v>249.56000000000006</v>
      </c>
      <c r="C232" s="1">
        <f>SUM(G231+C231)</f>
        <v>50.73</v>
      </c>
      <c r="E232" s="8" t="s">
        <v>14</v>
      </c>
      <c r="I232" s="3" t="s">
        <v>169</v>
      </c>
    </row>
    <row r="233" spans="5:9" ht="30.75" customHeight="1">
      <c r="E233" s="10" t="s">
        <v>58</v>
      </c>
      <c r="I233" s="3" t="s">
        <v>170</v>
      </c>
    </row>
    <row r="234" spans="5:9" ht="30.75" customHeight="1">
      <c r="E234" s="10" t="s">
        <v>60</v>
      </c>
      <c r="I234" s="3" t="s">
        <v>171</v>
      </c>
    </row>
    <row r="235" spans="1:11" s="16" customFormat="1" ht="26.25" customHeight="1">
      <c r="A235" s="15"/>
      <c r="C235" s="17" t="s">
        <v>172</v>
      </c>
      <c r="E235" s="18"/>
      <c r="G235" s="19"/>
      <c r="J235" s="20"/>
      <c r="K235" s="21"/>
    </row>
    <row r="236" spans="1:11" s="16" customFormat="1" ht="26.25" customHeight="1">
      <c r="A236" s="15"/>
      <c r="C236" s="17" t="s">
        <v>173</v>
      </c>
      <c r="E236" s="18"/>
      <c r="G236" s="19"/>
      <c r="J236" s="20"/>
      <c r="K236" s="21"/>
    </row>
    <row r="237" spans="1:11" s="16" customFormat="1" ht="26.25" customHeight="1">
      <c r="A237" s="15"/>
      <c r="C237" s="17" t="s">
        <v>174</v>
      </c>
      <c r="E237" s="18"/>
      <c r="G237" s="19"/>
      <c r="J237" s="20"/>
      <c r="K237" s="21"/>
    </row>
    <row r="238" spans="1:11" s="16" customFormat="1" ht="26.25" customHeight="1">
      <c r="A238" s="15"/>
      <c r="C238" s="17" t="s">
        <v>175</v>
      </c>
      <c r="E238" s="18"/>
      <c r="G238" s="19"/>
      <c r="J238" s="20"/>
      <c r="K238" s="21"/>
    </row>
    <row r="247" ht="30.75" customHeight="1">
      <c r="E247" s="10"/>
    </row>
    <row r="248" ht="30.75" customHeight="1">
      <c r="E248" s="10"/>
    </row>
    <row r="250" ht="26.25" customHeight="1"/>
    <row r="251" spans="5:8" ht="9.75" customHeight="1">
      <c r="E251" s="6"/>
      <c r="G251" s="7"/>
      <c r="H251" s="8"/>
    </row>
    <row r="252" spans="1:9" ht="26.25" customHeight="1">
      <c r="A252" s="9"/>
      <c r="B252" s="10"/>
      <c r="C252" s="9"/>
      <c r="D252" s="10"/>
      <c r="E252" s="10"/>
      <c r="F252" s="10"/>
      <c r="G252" s="9"/>
      <c r="H252" s="10"/>
      <c r="I252" s="4"/>
    </row>
    <row r="253" spans="5:8" ht="9.75" customHeight="1">
      <c r="E253" s="6"/>
      <c r="G253" s="7"/>
      <c r="H253" s="8"/>
    </row>
    <row r="254" ht="30.75" customHeight="1">
      <c r="I254" s="5"/>
    </row>
    <row r="255" ht="30.75" customHeight="1">
      <c r="I255" s="5"/>
    </row>
  </sheetData>
  <sheetProtection/>
  <printOptions gridLines="1"/>
  <pageMargins left="0.25" right="0.25" top="0.25" bottom="0.25" header="0.5118055555555555" footer="0.5118055555555555"/>
  <pageSetup horizontalDpi="300" verticalDpi="300" orientation="portrait" scale="55"/>
  <rowBreaks count="6" manualBreakCount="6">
    <brk id="38" max="255" man="1"/>
    <brk id="74" max="255" man="1"/>
    <brk id="110" max="255" man="1"/>
    <brk id="139" max="255" man="1"/>
    <brk id="171" max="255" man="1"/>
    <brk id="204" max="255" man="1"/>
  </rowBreaks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50" zoomScaleNormal="50" zoomScaleSheetLayoutView="50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>
    <row r="1" ht="12" customHeight="1"/>
    <row r="2" ht="12" customHeight="1"/>
    <row r="3" ht="12" customHeight="1"/>
    <row r="4" ht="12" customHeight="1"/>
    <row r="5" ht="12" customHeight="1"/>
    <row r="6" ht="12" customHeight="1"/>
    <row r="7" ht="12" customHeight="1"/>
    <row r="8" ht="12" customHeight="1"/>
    <row r="9" ht="12" customHeight="1"/>
    <row r="10" ht="12" customHeight="1"/>
    <row r="11" ht="12" customHeight="1"/>
    <row r="12" ht="12" customHeight="1"/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</sheetData>
  <sheetProtection/>
  <printOptions gridLines="1"/>
  <pageMargins left="0.25" right="0.25" top="0.25" bottom="0.25" header="0.5118055555555555" footer="0.5118055555555555"/>
  <pageSetup horizontalDpi="300" verticalDpi="300" orientation="portrait" scale="58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50" zoomScaleNormal="50" zoomScaleSheetLayoutView="50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/>
  <printOptions gridLines="1"/>
  <pageMargins left="0.25" right="0.25" top="0.25" bottom="0.25" header="0.5118055555555555" footer="0.5118055555555555"/>
  <pageSetup horizontalDpi="300" verticalDpi="300" orientation="portrait" scale="5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2356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2012-08-10T01:32:48Z</cp:lastPrinted>
  <dcterms:created xsi:type="dcterms:W3CDTF">2011-05-15T10:12:44Z</dcterms:created>
  <dcterms:modified xsi:type="dcterms:W3CDTF">2012-08-11T16:16:59Z</dcterms:modified>
  <cp:category/>
  <cp:version/>
  <cp:contentType/>
  <cp:contentStatus/>
  <cp:revision>87</cp:revision>
</cp:coreProperties>
</file>