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0"/>
  </bookViews>
  <sheets>
    <sheet name="Sheet1" sheetId="1" r:id="rId1"/>
  </sheets>
  <definedNames>
    <definedName name="_xlnm.Print_Area" localSheetId="0">'Sheet1'!$A$1:$I$208</definedName>
  </definedNames>
  <calcPr fullCalcOnLoad="1"/>
</workbook>
</file>

<file path=xl/sharedStrings.xml><?xml version="1.0" encoding="utf-8"?>
<sst xmlns="http://schemas.openxmlformats.org/spreadsheetml/2006/main" count="350" uniqueCount="154">
  <si>
    <t>600k Brevet Salisbury-Lenoir-BlowingRock-Roan-LS Marion-LS-Lenoir</t>
  </si>
  <si>
    <t xml:space="preserve">    0km   start: 07/28 06:00</t>
  </si>
  <si>
    <t>Total</t>
  </si>
  <si>
    <t>C_T</t>
  </si>
  <si>
    <t>Turn</t>
  </si>
  <si>
    <t>Go</t>
  </si>
  <si>
    <t>on road</t>
  </si>
  <si>
    <t>Hedge St</t>
  </si>
  <si>
    <t xml:space="preserve">Right </t>
  </si>
  <si>
    <t>Cottage St</t>
  </si>
  <si>
    <t xml:space="preserve"> Left </t>
  </si>
  <si>
    <t>Rowan Mills Rd</t>
  </si>
  <si>
    <t xml:space="preserve">Straight </t>
  </si>
  <si>
    <t>Sherrills Ford Rd</t>
  </si>
  <si>
    <t>Hurley School Rd</t>
  </si>
  <si>
    <t xml:space="preserve"> Left  </t>
  </si>
  <si>
    <t>US-70</t>
  </si>
  <si>
    <t>Straight</t>
  </si>
  <si>
    <t>Garner Bagnal - Do NOT left on US70</t>
  </si>
  <si>
    <t>US-64 / NC-90</t>
  </si>
  <si>
    <t>NC-90 / Taylorsville Hwy</t>
  </si>
  <si>
    <t>Caution RR tracks 8.4 miles to control</t>
  </si>
  <si>
    <t>Control Store Taylorsville Exxon</t>
  </si>
  <si>
    <t>into</t>
  </si>
  <si>
    <t xml:space="preserve"> 76km    open: 07/28 08:14</t>
  </si>
  <si>
    <t>Control</t>
  </si>
  <si>
    <t xml:space="preserve"> (47mi)   close: 07/28 11:04</t>
  </si>
  <si>
    <t>NC-18 / NC-90 / US-64</t>
  </si>
  <si>
    <t>Blowing Rock Blvd / US-321 NW</t>
  </si>
  <si>
    <t>Control Store – Lenoir</t>
  </si>
  <si>
    <t>Pennton Ave</t>
  </si>
  <si>
    <t xml:space="preserve"> 109km    open: 07/28 09:12</t>
  </si>
  <si>
    <t xml:space="preserve"> (68mi)   close: 07/28 13:16</t>
  </si>
  <si>
    <t>Pennton Ave – out back of Control</t>
  </si>
  <si>
    <t>Right</t>
  </si>
  <si>
    <t>Harper - NC 90 (NC 18 for 0ne block)</t>
  </si>
  <si>
    <t xml:space="preserve">Ridge </t>
  </si>
  <si>
    <t xml:space="preserve">West Ave - to Harper </t>
  </si>
  <si>
    <t xml:space="preserve">Creekway Dr </t>
  </si>
  <si>
    <t xml:space="preserve">Abington Rd </t>
  </si>
  <si>
    <t>Collettsville Rd NC90 – NO Sign</t>
  </si>
  <si>
    <t>CAUTION-Get what you need for climb up NC-181 – 2.5 hours</t>
  </si>
  <si>
    <t>Adako Rd / Brown Mountain Beach Rd</t>
  </si>
  <si>
    <t xml:space="preserve">Right  </t>
  </si>
  <si>
    <t>NC-181 N  - 13.3 mile climb</t>
  </si>
  <si>
    <t xml:space="preserve"> </t>
  </si>
  <si>
    <t>Control – Christa's</t>
  </si>
  <si>
    <t xml:space="preserve"> 165km    open: 07/28 10:51</t>
  </si>
  <si>
    <t>(102mi)   close: 07/28 17:00</t>
  </si>
  <si>
    <t xml:space="preserve">Cross NC-181 N  </t>
  </si>
  <si>
    <t xml:space="preserve">access Blue Ridge Pkwy </t>
  </si>
  <si>
    <t>Blue Ridge Pkwy North -several long climbs</t>
  </si>
  <si>
    <t xml:space="preserve">Exit BRPwy Shulls Mill to US-221 N </t>
  </si>
  <si>
    <t>State Rd 1552</t>
  </si>
  <si>
    <t>US-221 N</t>
  </si>
  <si>
    <t xml:space="preserve">Main St/U.S. 321 Bus </t>
  </si>
  <si>
    <t>Control – Blowing Rock Market</t>
  </si>
  <si>
    <t xml:space="preserve"> 197km    open: 07/28 11:48</t>
  </si>
  <si>
    <t>(123mi)   close: 07/28 19:08</t>
  </si>
  <si>
    <t>Go back the way you came from staying on US-221 South</t>
  </si>
  <si>
    <t xml:space="preserve">US-221 S  / Yonahlossee Rd </t>
  </si>
  <si>
    <t>NC-181 / US-221 Bus / Linville Ave</t>
  </si>
  <si>
    <t>Control – Store</t>
  </si>
  <si>
    <t xml:space="preserve"> 227km    open: 07/28 12:44</t>
  </si>
  <si>
    <t>(141mi)   close: 07/28 21:08</t>
  </si>
  <si>
    <t xml:space="preserve">NC-194 </t>
  </si>
  <si>
    <t>Continue</t>
  </si>
  <si>
    <t xml:space="preserve">TN-37 / US-19E N </t>
  </si>
  <si>
    <t xml:space="preserve">Control Store – Subway Roan Mtn, TN </t>
  </si>
  <si>
    <t xml:space="preserve"> 253km    open: 07/28 13:32</t>
  </si>
  <si>
    <t>(157mi)   close: 07/28 22:52</t>
  </si>
  <si>
    <t>Subway closes at 10pm</t>
  </si>
  <si>
    <t>TN-143 – 7.5 mile continuous climb to top</t>
  </si>
  <si>
    <t>NC-261 – Enter NC – enjoy the downhill</t>
  </si>
  <si>
    <t>Caution – sharp turns and gravel in turns</t>
  </si>
  <si>
    <t>NC-226</t>
  </si>
  <si>
    <t>Control – any store Bakersville</t>
  </si>
  <si>
    <t xml:space="preserve"> 295km    open: 07/28 14:51</t>
  </si>
  <si>
    <t>(183mi)   close: 07/29 01:40</t>
  </si>
  <si>
    <t>note time</t>
  </si>
  <si>
    <r>
      <t xml:space="preserve">NC-226A – </t>
    </r>
    <r>
      <rPr>
        <b/>
        <sz val="20"/>
        <rFont val="Arial"/>
        <family val="2"/>
      </rPr>
      <t>Do not miss this turn</t>
    </r>
  </si>
  <si>
    <t>Control – Big Lynn Lodge – Rm 140</t>
  </si>
  <si>
    <t xml:space="preserve"> 321km    open: 07/28 15:40</t>
  </si>
  <si>
    <t>(200mi)   close: 07/29 03:24</t>
  </si>
  <si>
    <t>NC-226A</t>
  </si>
  <si>
    <t>Chetnut Grove</t>
  </si>
  <si>
    <t>Blue Ridge Pkwy South</t>
  </si>
  <si>
    <t>Exit BRPwy NC-80 S / Buck Creek Gap</t>
  </si>
  <si>
    <t>NC-80 S / Buck Creek Gap</t>
  </si>
  <si>
    <t>US-70 toward Marion</t>
  </si>
  <si>
    <t>Any store US 70</t>
  </si>
  <si>
    <t>Wendy's, Walmart, etc.</t>
  </si>
  <si>
    <t xml:space="preserve"> 363km    open: 07/28 16:59</t>
  </si>
  <si>
    <t>(225mi)   close: 07/29 06:12</t>
  </si>
  <si>
    <t>Cross US-221 to get to US-221 Business</t>
  </si>
  <si>
    <t>N Main St / NC-226 / US-221 Bus N</t>
  </si>
  <si>
    <t>NC-226 / US-221 N</t>
  </si>
  <si>
    <t>bear Left</t>
  </si>
  <si>
    <t>NC-226 Alt – Do NOT take right onto NC-226</t>
  </si>
  <si>
    <t xml:space="preserve">ALPINE INN 1 mile from top </t>
  </si>
  <si>
    <t xml:space="preserve">NC-226 Alt N </t>
  </si>
  <si>
    <t>Big Lynn Lodge Rm 140</t>
  </si>
  <si>
    <t xml:space="preserve"> 393km    open: 07/28 17:55</t>
  </si>
  <si>
    <t>(244mi)   close: 07/29 08:12</t>
  </si>
  <si>
    <t>Parkway Ramp</t>
  </si>
  <si>
    <t>Pkwy Rd</t>
  </si>
  <si>
    <t>NC-183</t>
  </si>
  <si>
    <r>
      <t xml:space="preserve">NC-181 Store on Right at top </t>
    </r>
    <r>
      <rPr>
        <b/>
        <sz val="11"/>
        <rFont val="Arial"/>
        <family val="2"/>
      </rPr>
      <t>(maybe closed)</t>
    </r>
  </si>
  <si>
    <t>Jonas Ridge Hwy / NC-181</t>
  </si>
  <si>
    <t>Brown Mountain Beach Rd - Adako Rd</t>
  </si>
  <si>
    <t>Store on Right Opens at 8am</t>
  </si>
  <si>
    <t>Collettsville Rd  – NO SIGN</t>
  </si>
  <si>
    <t>Abington Rd</t>
  </si>
  <si>
    <t>Store on Right</t>
  </si>
  <si>
    <t xml:space="preserve">Creekway Dr – Harper Ave </t>
  </si>
  <si>
    <t>Harper Ave</t>
  </si>
  <si>
    <t xml:space="preserve"> 476km    open: 07/28 20:40</t>
  </si>
  <si>
    <t>(296mi)   close: 07/29 13:44</t>
  </si>
  <si>
    <t>NC-18/NC-90/US-64</t>
  </si>
  <si>
    <t>NC-90 – US-64</t>
  </si>
  <si>
    <t>Sulfur Springs</t>
  </si>
  <si>
    <t>Sharpe Mill</t>
  </si>
  <si>
    <t>Damascus Church</t>
  </si>
  <si>
    <t>NC-115 Wilkesboro Hwy</t>
  </si>
  <si>
    <t>Snow Creek</t>
  </si>
  <si>
    <t>Jennings</t>
  </si>
  <si>
    <t>Tomlin Mill</t>
  </si>
  <si>
    <t xml:space="preserve">Control Store – </t>
  </si>
  <si>
    <t xml:space="preserve"> 546km    open: 07/28 23:00</t>
  </si>
  <si>
    <t>(339mi)   close: 07/29 18:24</t>
  </si>
  <si>
    <t>C-T</t>
  </si>
  <si>
    <t>on Road name</t>
  </si>
  <si>
    <t>Tomlin Mill Rd</t>
  </si>
  <si>
    <t>Fairmont Rd</t>
  </si>
  <si>
    <t>US-21</t>
  </si>
  <si>
    <t>Church Lake Rd</t>
  </si>
  <si>
    <t>Old Mocksville Rd</t>
  </si>
  <si>
    <t>Cool Spring Rd – NO Sign</t>
  </si>
  <si>
    <t xml:space="preserve">Woodleaf Rd / Cool Springs Rd </t>
  </si>
  <si>
    <t>Cross Mocksville / Hwy 64</t>
  </si>
  <si>
    <t>Cross 801</t>
  </si>
  <si>
    <t>note – BP to right – Good food</t>
  </si>
  <si>
    <t xml:space="preserve">Woodleaf Rd </t>
  </si>
  <si>
    <t>Parks</t>
  </si>
  <si>
    <t xml:space="preserve"> Left</t>
  </si>
  <si>
    <t xml:space="preserve">US-70 E / Statesville Blvd </t>
  </si>
  <si>
    <t>Finish</t>
  </si>
  <si>
    <t>Windsong Bicycle Shop</t>
  </si>
  <si>
    <t xml:space="preserve"> 603km    open: 07/29 00:48</t>
  </si>
  <si>
    <t>(375mi)   close: 07/29 22:00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</si>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</sst>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;[RED]\-0.0"/>
    <numFmt numFmtId="166" formatCode="0.0"/>
    <numFmt numFmtId="167" formatCode="#,##0.00\ ;&quot; (&quot;#,##0.00\);&quot; -&quot;#\ ;@\ "/>
    <numFmt numFmtId="168" formatCode="#.0\ "/>
    <numFmt numFmtId="169" formatCode="0.0;[RED]0.0"/>
    <numFmt numFmtId="170" formatCode="#.0"/>
  </numFmts>
  <fonts count="8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15" applyNumberFormat="1" applyFont="1" applyFill="1" applyBorder="1" applyAlignment="1" applyProtection="1">
      <alignment horizontal="right"/>
      <protection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15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6" fontId="1" fillId="0" borderId="0" xfId="0" applyNumberFormat="1" applyFont="1" applyAlignment="1">
      <alignment horizontal="right"/>
    </xf>
    <xf numFmtId="164" fontId="6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15" applyNumberFormat="1" applyFont="1" applyFill="1" applyBorder="1" applyAlignment="1" applyProtection="1">
      <alignment/>
      <protection/>
    </xf>
    <xf numFmtId="168" fontId="1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view="pageBreakPreview" zoomScaleSheetLayoutView="100" workbookViewId="0" topLeftCell="A172">
      <selection activeCell="E184" sqref="E184"/>
    </sheetView>
  </sheetViews>
  <sheetFormatPr defaultColWidth="12.57421875" defaultRowHeight="26.25" customHeight="1"/>
  <cols>
    <col min="1" max="1" width="9.00390625" style="1" customWidth="1"/>
    <col min="2" max="2" width="1.7109375" style="2" customWidth="1"/>
    <col min="3" max="3" width="8.57421875" style="1" customWidth="1"/>
    <col min="4" max="4" width="1.421875" style="2" customWidth="1"/>
    <col min="5" max="5" width="15.00390625" style="3" customWidth="1"/>
    <col min="6" max="6" width="1.421875" style="2" customWidth="1"/>
    <col min="7" max="7" width="7.140625" style="1" customWidth="1"/>
    <col min="8" max="8" width="1.421875" style="2" customWidth="1"/>
    <col min="9" max="9" width="63.00390625" style="2" customWidth="1"/>
    <col min="10" max="247" width="11.57421875" style="2" customWidth="1"/>
    <col min="248" max="16384" width="11.57421875" style="0" customWidth="1"/>
  </cols>
  <sheetData>
    <row r="1" ht="26.25" customHeight="1">
      <c r="A1" s="1" t="s">
        <v>0</v>
      </c>
    </row>
    <row r="2" spans="5:9" ht="26.25" customHeight="1">
      <c r="E2" s="4" t="s">
        <v>1</v>
      </c>
      <c r="G2" s="5"/>
      <c r="I2" s="6"/>
    </row>
    <row r="3" spans="1:256" s="6" customFormat="1" ht="26.25" customHeight="1">
      <c r="A3" s="7" t="s">
        <v>2</v>
      </c>
      <c r="C3" s="7" t="s">
        <v>3</v>
      </c>
      <c r="E3" s="3" t="s">
        <v>4</v>
      </c>
      <c r="G3" s="8" t="s">
        <v>5</v>
      </c>
      <c r="I3" s="9" t="s">
        <v>6</v>
      </c>
      <c r="IN3"/>
      <c r="IO3"/>
      <c r="IP3"/>
      <c r="IQ3"/>
      <c r="IR3"/>
      <c r="IS3"/>
      <c r="IT3"/>
      <c r="IU3"/>
      <c r="IV3"/>
    </row>
    <row r="4" spans="1:7" ht="12" customHeight="1">
      <c r="A4" s="2"/>
      <c r="C4" s="2"/>
      <c r="G4" s="2"/>
    </row>
    <row r="5" spans="1:11" s="2" customFormat="1" ht="26.25" customHeight="1">
      <c r="A5" s="10">
        <v>0</v>
      </c>
      <c r="C5" s="10">
        <v>0</v>
      </c>
      <c r="E5" s="3"/>
      <c r="G5" s="11">
        <v>0.1</v>
      </c>
      <c r="I5" s="2" t="s">
        <v>7</v>
      </c>
      <c r="J5" s="6"/>
      <c r="K5" s="12"/>
    </row>
    <row r="6" spans="1:11" s="2" customFormat="1" ht="26.25" customHeight="1">
      <c r="A6" s="10">
        <f>SUM(A5+G5)</f>
        <v>0.1</v>
      </c>
      <c r="C6" s="10">
        <f>SUM(+G5+C5)</f>
        <v>0.1</v>
      </c>
      <c r="E6" s="6" t="s">
        <v>8</v>
      </c>
      <c r="G6" s="11">
        <v>0.2</v>
      </c>
      <c r="I6" s="2" t="s">
        <v>9</v>
      </c>
      <c r="J6" s="6"/>
      <c r="K6" s="12"/>
    </row>
    <row r="7" spans="1:11" s="2" customFormat="1" ht="26.25" customHeight="1">
      <c r="A7" s="10">
        <f>SUM(A6+G6)</f>
        <v>0.30000000000000004</v>
      </c>
      <c r="C7" s="10">
        <f>SUM(+G6+C6)</f>
        <v>0.30000000000000004</v>
      </c>
      <c r="E7" s="9" t="s">
        <v>10</v>
      </c>
      <c r="G7" s="11">
        <v>1.7000000000000002</v>
      </c>
      <c r="I7" s="2" t="s">
        <v>11</v>
      </c>
      <c r="J7" s="6"/>
      <c r="K7" s="12"/>
    </row>
    <row r="8" spans="1:11" s="2" customFormat="1" ht="26.25" customHeight="1">
      <c r="A8" s="10">
        <f>SUM(A7+G7)</f>
        <v>2</v>
      </c>
      <c r="C8" s="10">
        <f>SUM(+G7+C7)</f>
        <v>2</v>
      </c>
      <c r="E8" s="3" t="s">
        <v>12</v>
      </c>
      <c r="G8" s="11">
        <v>2.6</v>
      </c>
      <c r="I8" s="2" t="s">
        <v>13</v>
      </c>
      <c r="J8" s="6"/>
      <c r="K8" s="12"/>
    </row>
    <row r="9" spans="1:256" ht="26.25" customHeight="1">
      <c r="A9" s="10">
        <f>SUM(G8+A8)</f>
        <v>4.6</v>
      </c>
      <c r="C9" s="10">
        <f>SUM(G8+C8)</f>
        <v>4.6</v>
      </c>
      <c r="E9" s="6" t="s">
        <v>8</v>
      </c>
      <c r="G9" s="11">
        <v>1.46</v>
      </c>
      <c r="I9" s="2" t="s">
        <v>14</v>
      </c>
      <c r="J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9" s="2" customFormat="1" ht="26.25" customHeight="1">
      <c r="A10" s="1">
        <f>SUM(A9+G9)</f>
        <v>6.06</v>
      </c>
      <c r="C10" s="1">
        <f>SUM(G9+C9)</f>
        <v>6.06</v>
      </c>
      <c r="E10" s="9" t="s">
        <v>15</v>
      </c>
      <c r="G10" s="1">
        <v>21.8</v>
      </c>
      <c r="I10" s="2" t="s">
        <v>16</v>
      </c>
    </row>
    <row r="11" spans="1:9" s="2" customFormat="1" ht="26.25" customHeight="1">
      <c r="A11" s="1">
        <f>SUM(A10+G10)</f>
        <v>27.86</v>
      </c>
      <c r="C11" s="1">
        <f>SUM(G10+C10)</f>
        <v>27.86</v>
      </c>
      <c r="E11" s="3" t="s">
        <v>17</v>
      </c>
      <c r="G11" s="1">
        <v>1.1</v>
      </c>
      <c r="I11" s="9" t="s">
        <v>18</v>
      </c>
    </row>
    <row r="12" spans="1:9" s="2" customFormat="1" ht="26.25" customHeight="1">
      <c r="A12" s="1">
        <f>SUM(A11+G11)</f>
        <v>28.96</v>
      </c>
      <c r="C12" s="1">
        <f>SUM(G11+C11)</f>
        <v>28.96</v>
      </c>
      <c r="E12" s="3" t="s">
        <v>17</v>
      </c>
      <c r="G12" s="1">
        <v>0.9</v>
      </c>
      <c r="I12" s="2" t="s">
        <v>19</v>
      </c>
    </row>
    <row r="13" spans="1:9" s="2" customFormat="1" ht="26.25" customHeight="1">
      <c r="A13" s="1">
        <f>SUM(A12+G12)</f>
        <v>29.86</v>
      </c>
      <c r="C13" s="1">
        <f>SUM(G12+C12)</f>
        <v>29.86</v>
      </c>
      <c r="E13" s="6" t="s">
        <v>8</v>
      </c>
      <c r="G13" s="13">
        <v>17.3</v>
      </c>
      <c r="I13" s="2" t="s">
        <v>20</v>
      </c>
    </row>
    <row r="14" spans="1:7" s="2" customFormat="1" ht="26.25" customHeight="1">
      <c r="A14" s="1">
        <v>38</v>
      </c>
      <c r="C14" s="1">
        <v>38</v>
      </c>
      <c r="G14" s="14" t="s">
        <v>21</v>
      </c>
    </row>
    <row r="15" spans="1:9" s="2" customFormat="1" ht="26.25" customHeight="1">
      <c r="A15" s="1">
        <f>SUM(A13+G13)</f>
        <v>47.16</v>
      </c>
      <c r="C15" s="1">
        <f>SUM(G13+C13)</f>
        <v>47.16</v>
      </c>
      <c r="E15" s="6" t="s">
        <v>8</v>
      </c>
      <c r="G15" s="1"/>
      <c r="I15" s="2" t="s">
        <v>22</v>
      </c>
    </row>
    <row r="16" spans="1:9" s="2" customFormat="1" ht="26.25" customHeight="1">
      <c r="A16" s="1"/>
      <c r="C16" s="1"/>
      <c r="E16" s="3" t="s">
        <v>23</v>
      </c>
      <c r="G16" s="13"/>
      <c r="I16" s="2" t="s">
        <v>24</v>
      </c>
    </row>
    <row r="17" spans="1:9" s="2" customFormat="1" ht="26.25" customHeight="1">
      <c r="A17" s="1"/>
      <c r="C17" s="1"/>
      <c r="E17" s="3" t="s">
        <v>25</v>
      </c>
      <c r="G17" s="13"/>
      <c r="I17" s="2" t="s">
        <v>26</v>
      </c>
    </row>
    <row r="18" spans="1:7" s="2" customFormat="1" ht="26.25" customHeight="1">
      <c r="A18" s="1"/>
      <c r="C18" s="1"/>
      <c r="E18" s="3"/>
      <c r="G18" s="13"/>
    </row>
    <row r="19" spans="1:9" ht="12" customHeight="1">
      <c r="A19" s="2"/>
      <c r="C19" s="2"/>
      <c r="I19" s="6"/>
    </row>
    <row r="20" spans="1:256" s="6" customFormat="1" ht="26.25" customHeight="1">
      <c r="A20" s="7" t="s">
        <v>2</v>
      </c>
      <c r="C20" s="7" t="s">
        <v>3</v>
      </c>
      <c r="E20" s="3" t="s">
        <v>4</v>
      </c>
      <c r="G20" s="8" t="s">
        <v>5</v>
      </c>
      <c r="I20" s="9" t="s">
        <v>6</v>
      </c>
      <c r="IN20"/>
      <c r="IO20"/>
      <c r="IP20"/>
      <c r="IQ20"/>
      <c r="IR20"/>
      <c r="IS20"/>
      <c r="IT20"/>
      <c r="IU20"/>
      <c r="IV20"/>
    </row>
    <row r="21" spans="1:7" ht="12" customHeight="1">
      <c r="A21" s="2"/>
      <c r="C21" s="2"/>
      <c r="G21" s="2"/>
    </row>
    <row r="22" spans="1:9" s="2" customFormat="1" ht="26.25" customHeight="1">
      <c r="A22" s="1">
        <f>A15</f>
        <v>47.16</v>
      </c>
      <c r="C22" s="1">
        <v>0</v>
      </c>
      <c r="E22" s="6" t="s">
        <v>8</v>
      </c>
      <c r="G22" s="13">
        <v>1.3</v>
      </c>
      <c r="I22" s="2" t="s">
        <v>20</v>
      </c>
    </row>
    <row r="23" spans="1:9" s="2" customFormat="1" ht="26.25" customHeight="1">
      <c r="A23" s="1">
        <f>SUM(G22+A22)</f>
        <v>48.459999999999994</v>
      </c>
      <c r="C23" s="1">
        <f>SUM(G22+C22)</f>
        <v>1.3</v>
      </c>
      <c r="E23" s="6" t="s">
        <v>8</v>
      </c>
      <c r="G23" s="13">
        <v>17.6</v>
      </c>
      <c r="I23" s="2" t="s">
        <v>27</v>
      </c>
    </row>
    <row r="24" spans="1:9" s="2" customFormat="1" ht="26.25" customHeight="1">
      <c r="A24" s="1">
        <f>SUM(G23+A23)</f>
        <v>66.06</v>
      </c>
      <c r="C24" s="1">
        <f>SUM(G23+C23)</f>
        <v>18.900000000000002</v>
      </c>
      <c r="E24" s="9" t="s">
        <v>15</v>
      </c>
      <c r="G24" s="13">
        <v>1.4</v>
      </c>
      <c r="I24" s="2" t="s">
        <v>27</v>
      </c>
    </row>
    <row r="25" spans="1:9" s="2" customFormat="1" ht="26.25" customHeight="1">
      <c r="A25" s="1">
        <f>SUM(G24+A24)</f>
        <v>67.46000000000001</v>
      </c>
      <c r="C25" s="1">
        <f>SUM(G24+C24)</f>
        <v>20.3</v>
      </c>
      <c r="E25" s="6" t="s">
        <v>8</v>
      </c>
      <c r="G25" s="13">
        <v>0.2</v>
      </c>
      <c r="I25" s="2" t="s">
        <v>28</v>
      </c>
    </row>
    <row r="26" spans="1:9" s="2" customFormat="1" ht="26.25" customHeight="1">
      <c r="A26" s="1">
        <f>SUM(G25+A25)</f>
        <v>67.66000000000001</v>
      </c>
      <c r="C26" s="1">
        <f>SUM(G25+C25)</f>
        <v>20.5</v>
      </c>
      <c r="E26" s="9" t="s">
        <v>15</v>
      </c>
      <c r="G26" s="13"/>
      <c r="I26" s="2" t="s">
        <v>29</v>
      </c>
    </row>
    <row r="27" spans="1:9" s="2" customFormat="1" ht="26.25" customHeight="1">
      <c r="A27" s="1"/>
      <c r="C27" s="1"/>
      <c r="E27" s="9"/>
      <c r="G27" s="13"/>
      <c r="I27" s="2" t="s">
        <v>30</v>
      </c>
    </row>
    <row r="28" spans="1:9" s="2" customFormat="1" ht="26.25" customHeight="1">
      <c r="A28" s="1"/>
      <c r="C28" s="1"/>
      <c r="E28" s="3" t="s">
        <v>23</v>
      </c>
      <c r="G28" s="13"/>
      <c r="I28" s="2" t="s">
        <v>31</v>
      </c>
    </row>
    <row r="29" spans="1:9" s="2" customFormat="1" ht="26.25" customHeight="1">
      <c r="A29" s="1"/>
      <c r="C29" s="1"/>
      <c r="E29" s="3" t="s">
        <v>25</v>
      </c>
      <c r="G29" s="13"/>
      <c r="I29" s="2" t="s">
        <v>32</v>
      </c>
    </row>
    <row r="30" spans="1:7" s="2" customFormat="1" ht="26.25" customHeight="1">
      <c r="A30" s="1"/>
      <c r="C30" s="1"/>
      <c r="E30" s="3"/>
      <c r="G30" s="13"/>
    </row>
    <row r="31" spans="1:9" ht="12" customHeight="1">
      <c r="A31" s="2"/>
      <c r="C31" s="2"/>
      <c r="I31" s="6"/>
    </row>
    <row r="32" spans="1:256" s="6" customFormat="1" ht="26.25" customHeight="1">
      <c r="A32" s="7" t="s">
        <v>2</v>
      </c>
      <c r="C32" s="7" t="s">
        <v>3</v>
      </c>
      <c r="E32" s="3" t="s">
        <v>4</v>
      </c>
      <c r="G32" s="8" t="s">
        <v>5</v>
      </c>
      <c r="I32" s="9" t="s">
        <v>6</v>
      </c>
      <c r="IN32"/>
      <c r="IO32"/>
      <c r="IP32"/>
      <c r="IQ32"/>
      <c r="IR32"/>
      <c r="IS32"/>
      <c r="IT32"/>
      <c r="IU32"/>
      <c r="IV32"/>
    </row>
    <row r="33" spans="1:7" ht="12" customHeight="1">
      <c r="A33" s="2"/>
      <c r="C33" s="2"/>
      <c r="G33" s="2"/>
    </row>
    <row r="34" spans="1:9" ht="26.25" customHeight="1">
      <c r="A34" s="7">
        <f>A26</f>
        <v>67.66000000000001</v>
      </c>
      <c r="C34" s="7">
        <v>0</v>
      </c>
      <c r="E34" s="9" t="s">
        <v>15</v>
      </c>
      <c r="G34" s="7">
        <v>0.30000000000000004</v>
      </c>
      <c r="I34" s="2" t="s">
        <v>33</v>
      </c>
    </row>
    <row r="35" spans="1:9" ht="26.25" customHeight="1">
      <c r="A35" s="7">
        <f>SUM(A34+G34)</f>
        <v>67.96000000000001</v>
      </c>
      <c r="C35" s="7">
        <f>SUM(G34+C34)</f>
        <v>0.30000000000000004</v>
      </c>
      <c r="E35" s="6" t="s">
        <v>34</v>
      </c>
      <c r="G35" s="7">
        <v>0.6000000000000001</v>
      </c>
      <c r="I35" s="2" t="s">
        <v>35</v>
      </c>
    </row>
    <row r="36" spans="1:9" ht="26.25" customHeight="1">
      <c r="A36" s="7">
        <f>SUM(A35+G35)</f>
        <v>68.56</v>
      </c>
      <c r="C36" s="7">
        <f>SUM(G35+C35)</f>
        <v>0.9000000000000001</v>
      </c>
      <c r="E36" s="6" t="s">
        <v>8</v>
      </c>
      <c r="G36" s="7">
        <v>0.1</v>
      </c>
      <c r="I36" s="2" t="s">
        <v>36</v>
      </c>
    </row>
    <row r="37" spans="1:9" ht="26.25" customHeight="1">
      <c r="A37" s="7">
        <f>SUM(A36+G36)</f>
        <v>68.66</v>
      </c>
      <c r="C37" s="7">
        <f>SUM(G36+C36)</f>
        <v>1.0000000000000002</v>
      </c>
      <c r="E37" s="9" t="s">
        <v>15</v>
      </c>
      <c r="G37" s="7">
        <v>1.4</v>
      </c>
      <c r="I37" s="2" t="s">
        <v>37</v>
      </c>
    </row>
    <row r="38" spans="1:9" ht="26.25" customHeight="1">
      <c r="A38" s="7">
        <f>SUM(A37+G37)</f>
        <v>70.06</v>
      </c>
      <c r="C38" s="7">
        <f>SUM(G37+C37)</f>
        <v>2.4000000000000004</v>
      </c>
      <c r="E38" s="9" t="s">
        <v>15</v>
      </c>
      <c r="G38" s="7">
        <v>0.1</v>
      </c>
      <c r="I38" s="2" t="s">
        <v>38</v>
      </c>
    </row>
    <row r="39" spans="1:9" ht="26.25" customHeight="1">
      <c r="A39" s="7">
        <f>SUM(A38+G38)</f>
        <v>70.16</v>
      </c>
      <c r="C39" s="7">
        <f>SUM(G38+C38)</f>
        <v>2.5000000000000004</v>
      </c>
      <c r="E39" s="6" t="s">
        <v>8</v>
      </c>
      <c r="G39" s="7">
        <v>7.2</v>
      </c>
      <c r="I39" s="2" t="s">
        <v>39</v>
      </c>
    </row>
    <row r="40" spans="1:9" ht="26.25" customHeight="1">
      <c r="A40" s="7">
        <f>SUM(A39+G39)</f>
        <v>77.36</v>
      </c>
      <c r="C40" s="7">
        <f>SUM(G39+C39)</f>
        <v>9.700000000000001</v>
      </c>
      <c r="E40" s="9" t="s">
        <v>15</v>
      </c>
      <c r="G40" s="7">
        <v>0.8</v>
      </c>
      <c r="I40" s="2" t="s">
        <v>40</v>
      </c>
    </row>
    <row r="41" spans="1:7" ht="26.25" customHeight="1">
      <c r="A41" s="7"/>
      <c r="B41" s="15" t="s">
        <v>41</v>
      </c>
      <c r="C41" s="7"/>
      <c r="G41" s="7"/>
    </row>
    <row r="42" spans="1:9" ht="26.25" customHeight="1">
      <c r="A42" s="7">
        <f>SUM(A40+G40)</f>
        <v>78.16</v>
      </c>
      <c r="C42" s="7">
        <f>SUM(G40+C40)</f>
        <v>10.500000000000002</v>
      </c>
      <c r="E42" s="9" t="s">
        <v>15</v>
      </c>
      <c r="G42" s="7">
        <v>8.3</v>
      </c>
      <c r="I42" s="2" t="s">
        <v>42</v>
      </c>
    </row>
    <row r="43" spans="1:11" ht="26.25" customHeight="1">
      <c r="A43" s="7">
        <f>SUM(A42+G42)</f>
        <v>86.46</v>
      </c>
      <c r="C43" s="7">
        <f>SUM(G42+C42)</f>
        <v>18.800000000000004</v>
      </c>
      <c r="E43" s="6" t="s">
        <v>43</v>
      </c>
      <c r="G43" s="10">
        <v>15.8</v>
      </c>
      <c r="I43" s="2" t="s">
        <v>44</v>
      </c>
      <c r="K43" s="2" t="s">
        <v>45</v>
      </c>
    </row>
    <row r="44" spans="1:9" ht="26.25" customHeight="1">
      <c r="A44" s="7">
        <f>SUM(A43+G43)</f>
        <v>102.25999999999999</v>
      </c>
      <c r="C44" s="7">
        <f>SUM(G43+C43)</f>
        <v>34.60000000000001</v>
      </c>
      <c r="E44" s="9" t="s">
        <v>15</v>
      </c>
      <c r="G44" s="10"/>
      <c r="I44" s="2" t="s">
        <v>46</v>
      </c>
    </row>
    <row r="45" spans="1:9" ht="26.25" customHeight="1">
      <c r="A45" s="7"/>
      <c r="C45" s="7"/>
      <c r="E45" s="3" t="s">
        <v>23</v>
      </c>
      <c r="G45" s="2"/>
      <c r="I45" s="2" t="s">
        <v>47</v>
      </c>
    </row>
    <row r="46" spans="1:9" ht="26.25" customHeight="1">
      <c r="A46" s="7"/>
      <c r="C46" s="7"/>
      <c r="E46" s="3" t="s">
        <v>25</v>
      </c>
      <c r="G46" s="2"/>
      <c r="I46" s="2" t="s">
        <v>48</v>
      </c>
    </row>
    <row r="47" spans="1:7" ht="26.25" customHeight="1">
      <c r="A47" s="7"/>
      <c r="C47" s="7"/>
      <c r="G47" s="2"/>
    </row>
    <row r="48" spans="1:9" ht="12" customHeight="1">
      <c r="A48" s="2"/>
      <c r="C48" s="2"/>
      <c r="I48" s="6"/>
    </row>
    <row r="49" spans="1:256" s="6" customFormat="1" ht="26.25" customHeight="1">
      <c r="A49" s="7" t="s">
        <v>2</v>
      </c>
      <c r="C49" s="7" t="s">
        <v>3</v>
      </c>
      <c r="E49" s="3" t="s">
        <v>4</v>
      </c>
      <c r="G49" s="8" t="s">
        <v>5</v>
      </c>
      <c r="I49" s="9" t="s">
        <v>6</v>
      </c>
      <c r="IN49"/>
      <c r="IO49"/>
      <c r="IP49"/>
      <c r="IQ49"/>
      <c r="IR49"/>
      <c r="IS49"/>
      <c r="IT49"/>
      <c r="IU49"/>
      <c r="IV49"/>
    </row>
    <row r="50" spans="1:7" ht="12" customHeight="1">
      <c r="A50" s="2"/>
      <c r="C50" s="2"/>
      <c r="G50" s="2"/>
    </row>
    <row r="51" spans="1:9" ht="26.25" customHeight="1">
      <c r="A51" s="7">
        <f>A44</f>
        <v>102.25999999999999</v>
      </c>
      <c r="C51" s="7">
        <v>0</v>
      </c>
      <c r="E51" s="3" t="s">
        <v>17</v>
      </c>
      <c r="G51" s="10">
        <v>0</v>
      </c>
      <c r="I51" s="2" t="s">
        <v>49</v>
      </c>
    </row>
    <row r="52" spans="1:9" ht="26.25" customHeight="1">
      <c r="A52" s="7">
        <f>SUM(A51+G51)</f>
        <v>102.25999999999999</v>
      </c>
      <c r="C52" s="7">
        <f>SUM(G51+C51)</f>
        <v>0</v>
      </c>
      <c r="E52" s="3" t="s">
        <v>17</v>
      </c>
      <c r="G52" s="10">
        <v>0.07</v>
      </c>
      <c r="I52" s="2" t="s">
        <v>50</v>
      </c>
    </row>
    <row r="53" spans="1:9" ht="26.25" customHeight="1">
      <c r="A53" s="7">
        <f>SUM(A52+G52)</f>
        <v>102.32999999999998</v>
      </c>
      <c r="C53" s="7">
        <f>SUM(G52+C52)</f>
        <v>0.07</v>
      </c>
      <c r="E53" s="9" t="s">
        <v>15</v>
      </c>
      <c r="G53" s="10">
        <v>18.3</v>
      </c>
      <c r="I53" s="2" t="s">
        <v>51</v>
      </c>
    </row>
    <row r="54" spans="1:9" ht="26.25" customHeight="1">
      <c r="A54" s="7">
        <f>SUM(A53+G53)</f>
        <v>120.62999999999998</v>
      </c>
      <c r="C54" s="7">
        <f>SUM(G53+C53)</f>
        <v>18.37</v>
      </c>
      <c r="E54" s="6" t="s">
        <v>8</v>
      </c>
      <c r="G54" s="10">
        <v>0.1</v>
      </c>
      <c r="I54" s="2" t="s">
        <v>52</v>
      </c>
    </row>
    <row r="55" spans="1:9" ht="26.25" customHeight="1">
      <c r="A55" s="7">
        <f>SUM(A54+G54)</f>
        <v>120.72999999999998</v>
      </c>
      <c r="C55" s="7">
        <f>SUM(G54+C54)</f>
        <v>18.470000000000002</v>
      </c>
      <c r="E55" s="6" t="s">
        <v>8</v>
      </c>
      <c r="G55" s="10">
        <v>0.1</v>
      </c>
      <c r="I55" s="2" t="s">
        <v>53</v>
      </c>
    </row>
    <row r="56" spans="1:9" ht="26.25" customHeight="1">
      <c r="A56" s="7">
        <f>SUM(A55+G55)</f>
        <v>120.82999999999997</v>
      </c>
      <c r="C56" s="7">
        <f>SUM(G55+C55)</f>
        <v>18.570000000000004</v>
      </c>
      <c r="E56" s="9" t="s">
        <v>15</v>
      </c>
      <c r="G56" s="10">
        <v>1.6</v>
      </c>
      <c r="I56" s="2" t="s">
        <v>54</v>
      </c>
    </row>
    <row r="57" spans="1:9" ht="26.25" customHeight="1">
      <c r="A57" s="7">
        <f>SUM(A56+G56)</f>
        <v>122.42999999999996</v>
      </c>
      <c r="C57" s="7">
        <f>SUM(G56+C56)</f>
        <v>20.170000000000005</v>
      </c>
      <c r="E57" s="6" t="s">
        <v>8</v>
      </c>
      <c r="G57" s="10">
        <v>0.1</v>
      </c>
      <c r="I57" s="2" t="s">
        <v>55</v>
      </c>
    </row>
    <row r="58" spans="1:9" ht="26.25" customHeight="1">
      <c r="A58" s="7">
        <f>SUM(A57+G57)</f>
        <v>122.52999999999996</v>
      </c>
      <c r="C58" s="7">
        <f>SUM(G57+C57)</f>
        <v>20.270000000000007</v>
      </c>
      <c r="E58" s="6" t="s">
        <v>8</v>
      </c>
      <c r="G58" s="10"/>
      <c r="I58" s="2" t="s">
        <v>56</v>
      </c>
    </row>
    <row r="59" spans="1:9" ht="26.25" customHeight="1">
      <c r="A59" s="7"/>
      <c r="C59" s="7"/>
      <c r="E59" s="3" t="s">
        <v>23</v>
      </c>
      <c r="G59" s="10"/>
      <c r="I59" s="2" t="s">
        <v>57</v>
      </c>
    </row>
    <row r="60" spans="1:9" ht="26.25" customHeight="1">
      <c r="A60" s="7"/>
      <c r="C60" s="7"/>
      <c r="E60" s="3" t="s">
        <v>25</v>
      </c>
      <c r="G60" s="2"/>
      <c r="I60" s="2" t="s">
        <v>58</v>
      </c>
    </row>
    <row r="61" spans="1:7" ht="26.25" customHeight="1">
      <c r="A61" s="2"/>
      <c r="C61" s="2"/>
      <c r="E61" s="16"/>
      <c r="F61"/>
      <c r="G61"/>
    </row>
    <row r="62" spans="1:9" ht="12" customHeight="1">
      <c r="A62" s="2"/>
      <c r="C62" s="2"/>
      <c r="I62" s="6"/>
    </row>
    <row r="63" spans="1:256" s="6" customFormat="1" ht="26.25" customHeight="1">
      <c r="A63" s="7" t="s">
        <v>2</v>
      </c>
      <c r="C63" s="7" t="s">
        <v>3</v>
      </c>
      <c r="E63" s="3" t="s">
        <v>4</v>
      </c>
      <c r="G63" s="8" t="s">
        <v>5</v>
      </c>
      <c r="I63" s="9" t="s">
        <v>6</v>
      </c>
      <c r="IN63"/>
      <c r="IO63"/>
      <c r="IP63"/>
      <c r="IQ63"/>
      <c r="IR63"/>
      <c r="IS63"/>
      <c r="IT63"/>
      <c r="IU63"/>
      <c r="IV63"/>
    </row>
    <row r="64" spans="1:7" ht="12" customHeight="1">
      <c r="A64" s="2"/>
      <c r="C64" s="2"/>
      <c r="G64" s="2"/>
    </row>
    <row r="65" spans="1:7" ht="36" customHeight="1">
      <c r="A65" s="2"/>
      <c r="C65" s="2"/>
      <c r="D65" s="2" t="s">
        <v>59</v>
      </c>
      <c r="G65" s="2"/>
    </row>
    <row r="66" spans="1:9" ht="26.25" customHeight="1">
      <c r="A66" s="7">
        <f>A58</f>
        <v>122.52999999999996</v>
      </c>
      <c r="C66" s="7">
        <v>0</v>
      </c>
      <c r="D66" s="6"/>
      <c r="E66" s="9" t="s">
        <v>15</v>
      </c>
      <c r="G66" s="10">
        <v>0.1</v>
      </c>
      <c r="I66" s="2" t="s">
        <v>55</v>
      </c>
    </row>
    <row r="67" spans="1:256" s="6" customFormat="1" ht="26.25" customHeight="1">
      <c r="A67" s="7">
        <f>SUM(A66+G66)</f>
        <v>122.62999999999995</v>
      </c>
      <c r="B67" s="2"/>
      <c r="C67" s="7">
        <f>SUM(G66+C66)</f>
        <v>0.1</v>
      </c>
      <c r="D67" s="2"/>
      <c r="E67" s="9" t="s">
        <v>15</v>
      </c>
      <c r="F67" s="2"/>
      <c r="G67" s="10">
        <v>18.4</v>
      </c>
      <c r="H67" s="2"/>
      <c r="I67" s="2" t="s">
        <v>60</v>
      </c>
      <c r="IN67"/>
      <c r="IO67"/>
      <c r="IP67"/>
      <c r="IQ67"/>
      <c r="IR67"/>
      <c r="IS67"/>
      <c r="IT67"/>
      <c r="IU67"/>
      <c r="IV67"/>
    </row>
    <row r="68" spans="1:9" ht="26.25" customHeight="1">
      <c r="A68" s="7">
        <f>SUM(A67+G67)</f>
        <v>141.02999999999994</v>
      </c>
      <c r="C68" s="7">
        <f>SUM(G67+C67)</f>
        <v>18.5</v>
      </c>
      <c r="E68" s="3" t="s">
        <v>17</v>
      </c>
      <c r="G68" s="10">
        <v>0.1</v>
      </c>
      <c r="I68" s="2" t="s">
        <v>61</v>
      </c>
    </row>
    <row r="69" spans="1:256" s="6" customFormat="1" ht="26.25" customHeight="1">
      <c r="A69" s="7">
        <f>SUM(A68+G68)</f>
        <v>141.12999999999994</v>
      </c>
      <c r="B69" s="2"/>
      <c r="C69" s="7">
        <f>SUM(G68+C68)</f>
        <v>18.6</v>
      </c>
      <c r="D69" s="2"/>
      <c r="E69" s="6" t="s">
        <v>8</v>
      </c>
      <c r="F69" s="2"/>
      <c r="G69" s="10"/>
      <c r="H69" s="2"/>
      <c r="I69" s="2" t="s">
        <v>62</v>
      </c>
      <c r="IN69"/>
      <c r="IO69"/>
      <c r="IP69"/>
      <c r="IQ69"/>
      <c r="IR69"/>
      <c r="IS69"/>
      <c r="IT69"/>
      <c r="IU69"/>
      <c r="IV69"/>
    </row>
    <row r="70" spans="1:256" s="6" customFormat="1" ht="26.25" customHeight="1">
      <c r="A70" s="7"/>
      <c r="B70" s="2"/>
      <c r="C70" s="7"/>
      <c r="D70" s="2"/>
      <c r="E70" s="3" t="s">
        <v>23</v>
      </c>
      <c r="F70" s="2"/>
      <c r="G70" s="10"/>
      <c r="H70" s="2"/>
      <c r="I70" s="2" t="s">
        <v>63</v>
      </c>
      <c r="IN70"/>
      <c r="IO70"/>
      <c r="IP70"/>
      <c r="IQ70"/>
      <c r="IR70"/>
      <c r="IS70"/>
      <c r="IT70"/>
      <c r="IU70"/>
      <c r="IV70"/>
    </row>
    <row r="71" spans="1:256" s="6" customFormat="1" ht="26.25" customHeight="1">
      <c r="A71" s="7"/>
      <c r="B71" s="2"/>
      <c r="C71" s="7"/>
      <c r="D71" s="2"/>
      <c r="E71" s="3" t="s">
        <v>25</v>
      </c>
      <c r="F71" s="2"/>
      <c r="G71" s="2"/>
      <c r="H71" s="2"/>
      <c r="I71" s="2" t="s">
        <v>64</v>
      </c>
      <c r="IN71"/>
      <c r="IO71"/>
      <c r="IP71"/>
      <c r="IQ71"/>
      <c r="IR71"/>
      <c r="IS71"/>
      <c r="IT71"/>
      <c r="IU71"/>
      <c r="IV71"/>
    </row>
    <row r="72" spans="1:256" s="6" customFormat="1" ht="26.25" customHeight="1">
      <c r="A72" s="2"/>
      <c r="B72" s="2"/>
      <c r="C72" s="2"/>
      <c r="D72" s="2"/>
      <c r="E72" s="16"/>
      <c r="F72"/>
      <c r="G72"/>
      <c r="H72" s="2"/>
      <c r="I72" s="2"/>
      <c r="IN72"/>
      <c r="IO72"/>
      <c r="IP72"/>
      <c r="IQ72"/>
      <c r="IR72"/>
      <c r="IS72"/>
      <c r="IT72"/>
      <c r="IU72"/>
      <c r="IV72"/>
    </row>
    <row r="73" spans="1:256" s="6" customFormat="1" ht="12" customHeight="1">
      <c r="A73" s="2"/>
      <c r="B73" s="2"/>
      <c r="C73" s="2"/>
      <c r="D73" s="2"/>
      <c r="E73" s="3"/>
      <c r="F73" s="2"/>
      <c r="G73" s="1"/>
      <c r="H73" s="2"/>
      <c r="IN73"/>
      <c r="IO73"/>
      <c r="IP73"/>
      <c r="IQ73"/>
      <c r="IR73"/>
      <c r="IS73"/>
      <c r="IT73"/>
      <c r="IU73"/>
      <c r="IV73"/>
    </row>
    <row r="74" spans="1:256" s="6" customFormat="1" ht="26.25" customHeight="1">
      <c r="A74" s="7" t="s">
        <v>2</v>
      </c>
      <c r="C74" s="7" t="s">
        <v>3</v>
      </c>
      <c r="E74" s="3" t="s">
        <v>4</v>
      </c>
      <c r="G74" s="8" t="s">
        <v>5</v>
      </c>
      <c r="I74" s="9" t="s">
        <v>6</v>
      </c>
      <c r="IN74"/>
      <c r="IO74"/>
      <c r="IP74"/>
      <c r="IQ74"/>
      <c r="IR74"/>
      <c r="IS74"/>
      <c r="IT74"/>
      <c r="IU74"/>
      <c r="IV74"/>
    </row>
    <row r="75" spans="1:256" s="6" customFormat="1" ht="12" customHeight="1">
      <c r="A75" s="2"/>
      <c r="B75" s="2"/>
      <c r="C75" s="2"/>
      <c r="D75" s="2"/>
      <c r="E75" s="3"/>
      <c r="F75" s="2"/>
      <c r="G75" s="2"/>
      <c r="H75" s="2"/>
      <c r="I75" s="2"/>
      <c r="IN75"/>
      <c r="IO75"/>
      <c r="IP75"/>
      <c r="IQ75"/>
      <c r="IR75"/>
      <c r="IS75"/>
      <c r="IT75"/>
      <c r="IU75"/>
      <c r="IV75"/>
    </row>
    <row r="76" spans="1:9" ht="26.25" customHeight="1">
      <c r="A76" s="7">
        <f>A69</f>
        <v>141.12999999999994</v>
      </c>
      <c r="C76" s="7">
        <v>0</v>
      </c>
      <c r="E76" s="6" t="s">
        <v>8</v>
      </c>
      <c r="G76" s="10">
        <v>4</v>
      </c>
      <c r="I76" s="2" t="s">
        <v>61</v>
      </c>
    </row>
    <row r="77" spans="1:9" ht="26.25" customHeight="1">
      <c r="A77" s="7">
        <f>SUM(A76+G76)</f>
        <v>145.12999999999994</v>
      </c>
      <c r="C77" s="7">
        <f>SUM(G76+C76)</f>
        <v>4</v>
      </c>
      <c r="E77" s="6" t="s">
        <v>8</v>
      </c>
      <c r="G77" s="10">
        <v>5.9</v>
      </c>
      <c r="I77" s="2" t="s">
        <v>65</v>
      </c>
    </row>
    <row r="78" spans="1:9" ht="26.25" customHeight="1">
      <c r="A78" s="7">
        <f>SUM(A77+G77)</f>
        <v>151.02999999999994</v>
      </c>
      <c r="C78" s="7">
        <f>SUM(G77+C77)</f>
        <v>9.9</v>
      </c>
      <c r="E78" s="6" t="s">
        <v>66</v>
      </c>
      <c r="G78" s="10">
        <v>6.2</v>
      </c>
      <c r="I78" s="2" t="s">
        <v>67</v>
      </c>
    </row>
    <row r="79" spans="1:9" ht="26.25" customHeight="1">
      <c r="A79" s="7">
        <f>SUM(A78+G78)</f>
        <v>157.22999999999993</v>
      </c>
      <c r="C79" s="7">
        <f>SUM(G78+C78)</f>
        <v>16.1</v>
      </c>
      <c r="E79" s="6" t="s">
        <v>8</v>
      </c>
      <c r="G79" s="10"/>
      <c r="I79" s="2" t="s">
        <v>68</v>
      </c>
    </row>
    <row r="80" spans="1:9" ht="26.25" customHeight="1">
      <c r="A80" s="2"/>
      <c r="C80" s="2"/>
      <c r="E80" s="3" t="s">
        <v>23</v>
      </c>
      <c r="G80" s="10"/>
      <c r="I80" s="2" t="s">
        <v>69</v>
      </c>
    </row>
    <row r="81" spans="1:9" ht="26.25" customHeight="1">
      <c r="A81" s="2"/>
      <c r="C81" s="2"/>
      <c r="E81" s="3" t="s">
        <v>25</v>
      </c>
      <c r="G81" s="10"/>
      <c r="I81" s="2" t="s">
        <v>70</v>
      </c>
    </row>
    <row r="82" spans="1:9" ht="26.25" customHeight="1">
      <c r="A82" s="2"/>
      <c r="C82" s="2"/>
      <c r="G82" s="10"/>
      <c r="I82" s="2" t="s">
        <v>71</v>
      </c>
    </row>
    <row r="83" spans="1:247" ht="26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9" ht="12" customHeight="1">
      <c r="A84" s="2"/>
      <c r="C84" s="2"/>
      <c r="I84" s="6"/>
    </row>
    <row r="85" spans="1:256" s="6" customFormat="1" ht="26.25" customHeight="1">
      <c r="A85" s="7" t="s">
        <v>2</v>
      </c>
      <c r="C85" s="7" t="s">
        <v>3</v>
      </c>
      <c r="E85" s="3" t="s">
        <v>4</v>
      </c>
      <c r="G85" s="8" t="s">
        <v>5</v>
      </c>
      <c r="I85" s="9" t="s">
        <v>6</v>
      </c>
      <c r="IN85"/>
      <c r="IO85"/>
      <c r="IP85"/>
      <c r="IQ85"/>
      <c r="IR85"/>
      <c r="IS85"/>
      <c r="IT85"/>
      <c r="IU85"/>
      <c r="IV85"/>
    </row>
    <row r="86" spans="1:7" ht="12" customHeight="1">
      <c r="A86" s="2"/>
      <c r="C86" s="2"/>
      <c r="G86" s="2"/>
    </row>
    <row r="87" spans="1:9" ht="26.25" customHeight="1">
      <c r="A87" s="7">
        <f>SUM(A79)</f>
        <v>157.22999999999993</v>
      </c>
      <c r="C87" s="7">
        <v>0</v>
      </c>
      <c r="E87" s="6" t="s">
        <v>8</v>
      </c>
      <c r="G87" s="10">
        <v>0.5</v>
      </c>
      <c r="I87" s="2" t="s">
        <v>67</v>
      </c>
    </row>
    <row r="88" spans="1:9" ht="26.25" customHeight="1">
      <c r="A88" s="7">
        <f>SUM(A87+G87)</f>
        <v>157.72999999999993</v>
      </c>
      <c r="C88" s="7">
        <f>SUM(G87+C87)</f>
        <v>0.5</v>
      </c>
      <c r="E88" s="9" t="s">
        <v>15</v>
      </c>
      <c r="F88" s="6"/>
      <c r="G88" s="17">
        <v>12.6</v>
      </c>
      <c r="I88" s="9" t="s">
        <v>72</v>
      </c>
    </row>
    <row r="89" spans="1:256" s="6" customFormat="1" ht="26.25" customHeight="1">
      <c r="A89" s="7">
        <f>SUM(A88+G88)</f>
        <v>170.32999999999993</v>
      </c>
      <c r="B89" s="2"/>
      <c r="C89" s="7">
        <f>SUM(G88+C88)</f>
        <v>13.1</v>
      </c>
      <c r="E89" s="6" t="s">
        <v>66</v>
      </c>
      <c r="F89" s="2"/>
      <c r="G89" s="10">
        <v>12.8</v>
      </c>
      <c r="H89" s="2"/>
      <c r="I89" s="2" t="s">
        <v>73</v>
      </c>
      <c r="IN89"/>
      <c r="IO89"/>
      <c r="IP89"/>
      <c r="IQ89"/>
      <c r="IR89"/>
      <c r="IS89"/>
      <c r="IT89"/>
      <c r="IU89"/>
      <c r="IV89"/>
    </row>
    <row r="90" spans="1:256" s="6" customFormat="1" ht="26.25" customHeight="1">
      <c r="A90" s="7"/>
      <c r="B90" s="2"/>
      <c r="C90" s="7"/>
      <c r="F90" s="2" t="s">
        <v>74</v>
      </c>
      <c r="G90" s="10"/>
      <c r="H90" s="2"/>
      <c r="I90" s="2"/>
      <c r="IN90"/>
      <c r="IO90"/>
      <c r="IP90"/>
      <c r="IQ90"/>
      <c r="IR90"/>
      <c r="IS90"/>
      <c r="IT90"/>
      <c r="IU90"/>
      <c r="IV90"/>
    </row>
    <row r="91" spans="1:256" s="6" customFormat="1" ht="26.25" customHeight="1">
      <c r="A91" s="7">
        <f>SUM(A89+G89)</f>
        <v>183.12999999999994</v>
      </c>
      <c r="B91" s="2"/>
      <c r="C91" s="7">
        <f>SUM(G89+C89)</f>
        <v>25.9</v>
      </c>
      <c r="E91" s="6" t="s">
        <v>66</v>
      </c>
      <c r="F91" s="2"/>
      <c r="G91" s="10"/>
      <c r="H91" s="2"/>
      <c r="I91" s="2" t="s">
        <v>75</v>
      </c>
      <c r="IN91"/>
      <c r="IO91"/>
      <c r="IP91"/>
      <c r="IQ91"/>
      <c r="IR91"/>
      <c r="IS91"/>
      <c r="IT91"/>
      <c r="IU91"/>
      <c r="IV91"/>
    </row>
    <row r="92" spans="1:9" ht="26.25" customHeight="1">
      <c r="A92" s="7">
        <f>SUM(A91+G91)</f>
        <v>183.12999999999994</v>
      </c>
      <c r="C92" s="7">
        <f>SUM(G91+C91)</f>
        <v>25.9</v>
      </c>
      <c r="E92" s="6"/>
      <c r="G92" s="10"/>
      <c r="I92" s="2" t="s">
        <v>76</v>
      </c>
    </row>
    <row r="93" spans="1:9" ht="26.25" customHeight="1">
      <c r="A93" s="7"/>
      <c r="C93" s="7"/>
      <c r="E93" s="3" t="s">
        <v>23</v>
      </c>
      <c r="G93" s="2"/>
      <c r="I93" s="2" t="s">
        <v>77</v>
      </c>
    </row>
    <row r="94" spans="1:9" ht="26.25" customHeight="1">
      <c r="A94" s="7"/>
      <c r="C94" s="7"/>
      <c r="E94" s="3" t="s">
        <v>25</v>
      </c>
      <c r="G94" s="2"/>
      <c r="I94" s="2" t="s">
        <v>78</v>
      </c>
    </row>
    <row r="95" spans="1:9" ht="26.25" customHeight="1">
      <c r="A95" s="7"/>
      <c r="C95" s="7"/>
      <c r="E95" s="6"/>
      <c r="G95" s="10"/>
      <c r="I95" s="2" t="s">
        <v>79</v>
      </c>
    </row>
    <row r="96" spans="1:247" ht="26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9" ht="12" customHeight="1">
      <c r="A97" s="2"/>
      <c r="C97" s="2"/>
      <c r="I97" s="6"/>
    </row>
    <row r="98" spans="1:256" s="6" customFormat="1" ht="26.25" customHeight="1">
      <c r="A98" s="7" t="s">
        <v>2</v>
      </c>
      <c r="C98" s="7" t="s">
        <v>3</v>
      </c>
      <c r="E98" s="3" t="s">
        <v>4</v>
      </c>
      <c r="G98" s="8" t="s">
        <v>5</v>
      </c>
      <c r="I98" s="9" t="s">
        <v>6</v>
      </c>
      <c r="IN98"/>
      <c r="IO98"/>
      <c r="IP98"/>
      <c r="IQ98"/>
      <c r="IR98"/>
      <c r="IS98"/>
      <c r="IT98"/>
      <c r="IU98"/>
      <c r="IV98"/>
    </row>
    <row r="99" spans="1:7" ht="12" customHeight="1">
      <c r="A99" s="2"/>
      <c r="C99" s="2"/>
      <c r="G99" s="2"/>
    </row>
    <row r="100" spans="1:9" ht="26.25" customHeight="1">
      <c r="A100" s="7">
        <f>A92</f>
        <v>183.12999999999994</v>
      </c>
      <c r="C100" s="7">
        <v>0</v>
      </c>
      <c r="E100" s="3" t="s">
        <v>66</v>
      </c>
      <c r="G100" s="10">
        <v>9.4</v>
      </c>
      <c r="I100" s="2" t="s">
        <v>75</v>
      </c>
    </row>
    <row r="101" spans="1:9" ht="26.25" customHeight="1">
      <c r="A101" s="7">
        <f>SUM(A100+G100)</f>
        <v>192.52999999999994</v>
      </c>
      <c r="C101" s="7">
        <f>SUM(C100+G100)</f>
        <v>9.4</v>
      </c>
      <c r="E101" s="9" t="s">
        <v>15</v>
      </c>
      <c r="G101" s="10">
        <v>0.8</v>
      </c>
      <c r="I101" s="2" t="s">
        <v>75</v>
      </c>
    </row>
    <row r="102" spans="1:9" ht="26.25" customHeight="1">
      <c r="A102" s="7">
        <f>SUM(A101+G101)</f>
        <v>193.32999999999996</v>
      </c>
      <c r="C102" s="7">
        <f>SUM(C101+G101)</f>
        <v>10.200000000000001</v>
      </c>
      <c r="E102" s="6" t="s">
        <v>8</v>
      </c>
      <c r="G102" s="10">
        <v>4.7</v>
      </c>
      <c r="I102" s="2" t="s">
        <v>75</v>
      </c>
    </row>
    <row r="103" spans="1:9" ht="26.25" customHeight="1">
      <c r="A103" s="7">
        <f>SUM(A102+G102)</f>
        <v>198.02999999999994</v>
      </c>
      <c r="C103" s="7">
        <f>SUM(C102+G102)</f>
        <v>14.900000000000002</v>
      </c>
      <c r="E103" s="6" t="s">
        <v>8</v>
      </c>
      <c r="G103" s="10">
        <v>1.5</v>
      </c>
      <c r="I103" s="2" t="s">
        <v>80</v>
      </c>
    </row>
    <row r="104" spans="1:9" ht="26.25" customHeight="1">
      <c r="A104" s="7">
        <f>SUM(A103+G103)</f>
        <v>199.52999999999994</v>
      </c>
      <c r="C104" s="7">
        <f>SUM(C103+G103)</f>
        <v>16.400000000000002</v>
      </c>
      <c r="E104" s="9" t="s">
        <v>15</v>
      </c>
      <c r="G104" s="10"/>
      <c r="I104" s="2" t="s">
        <v>81</v>
      </c>
    </row>
    <row r="105" spans="1:9" ht="26.25" customHeight="1">
      <c r="A105" s="7"/>
      <c r="C105" s="7"/>
      <c r="E105" s="3" t="s">
        <v>23</v>
      </c>
      <c r="G105" s="10"/>
      <c r="I105" s="2" t="s">
        <v>82</v>
      </c>
    </row>
    <row r="106" spans="1:9" ht="26.25" customHeight="1">
      <c r="A106" s="7"/>
      <c r="C106" s="7"/>
      <c r="E106" s="3" t="s">
        <v>25</v>
      </c>
      <c r="G106" s="10"/>
      <c r="I106" s="2" t="s">
        <v>83</v>
      </c>
    </row>
    <row r="107" spans="1:7" ht="26.25" customHeight="1">
      <c r="A107" s="7"/>
      <c r="C107" s="7"/>
      <c r="E107" s="6"/>
      <c r="G107" s="10"/>
    </row>
    <row r="108" spans="1:247" ht="26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spans="1:9" ht="12" customHeight="1">
      <c r="A109" s="2"/>
      <c r="C109" s="2"/>
      <c r="I109" s="6"/>
    </row>
    <row r="110" spans="1:256" s="6" customFormat="1" ht="26.25" customHeight="1">
      <c r="A110" s="7" t="s">
        <v>2</v>
      </c>
      <c r="C110" s="7" t="s">
        <v>3</v>
      </c>
      <c r="E110" s="3" t="s">
        <v>4</v>
      </c>
      <c r="G110" s="8" t="s">
        <v>5</v>
      </c>
      <c r="I110" s="9" t="s">
        <v>6</v>
      </c>
      <c r="IN110"/>
      <c r="IO110"/>
      <c r="IP110"/>
      <c r="IQ110"/>
      <c r="IR110"/>
      <c r="IS110"/>
      <c r="IT110"/>
      <c r="IU110"/>
      <c r="IV110"/>
    </row>
    <row r="111" spans="1:7" ht="12" customHeight="1">
      <c r="A111" s="2"/>
      <c r="C111" s="2"/>
      <c r="G111" s="2"/>
    </row>
    <row r="112" spans="1:9" ht="26.25" customHeight="1">
      <c r="A112" s="7">
        <f>A104</f>
        <v>199.52999999999994</v>
      </c>
      <c r="C112" s="7">
        <v>0</v>
      </c>
      <c r="E112" s="9" t="s">
        <v>15</v>
      </c>
      <c r="G112" s="10">
        <v>1.3</v>
      </c>
      <c r="I112" s="2" t="s">
        <v>84</v>
      </c>
    </row>
    <row r="113" spans="1:247" ht="26.25" customHeight="1">
      <c r="A113" s="7">
        <f>SUM(A112+G112)</f>
        <v>200.82999999999996</v>
      </c>
      <c r="C113" s="7">
        <f>SUM(G112+C112)</f>
        <v>1.3</v>
      </c>
      <c r="D113"/>
      <c r="E113" s="6" t="s">
        <v>8</v>
      </c>
      <c r="G113" s="10">
        <v>0.1</v>
      </c>
      <c r="I113" s="2" t="s">
        <v>85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spans="1:9" ht="26.25" customHeight="1">
      <c r="A114" s="7">
        <f>SUM(A113+G113)</f>
        <v>200.92999999999995</v>
      </c>
      <c r="C114" s="7">
        <f>SUM(G113+C113)</f>
        <v>1.4000000000000001</v>
      </c>
      <c r="E114" s="9" t="s">
        <v>15</v>
      </c>
      <c r="G114" s="10">
        <v>10.2</v>
      </c>
      <c r="I114" s="2" t="s">
        <v>86</v>
      </c>
    </row>
    <row r="115" spans="1:9" ht="26.25" customHeight="1">
      <c r="A115" s="7">
        <f>SUM(G114+A114)</f>
        <v>211.12999999999994</v>
      </c>
      <c r="C115" s="7">
        <f>SUM(C114+G114)</f>
        <v>11.6</v>
      </c>
      <c r="E115" s="9" t="s">
        <v>15</v>
      </c>
      <c r="G115" s="10">
        <v>0.1</v>
      </c>
      <c r="I115" s="9" t="s">
        <v>87</v>
      </c>
    </row>
    <row r="116" spans="1:9" ht="26.25" customHeight="1">
      <c r="A116" s="7">
        <f>SUM(G115+A115)</f>
        <v>211.22999999999993</v>
      </c>
      <c r="C116" s="7">
        <f>SUM(C115+G115)</f>
        <v>11.7</v>
      </c>
      <c r="E116" s="6" t="s">
        <v>8</v>
      </c>
      <c r="G116" s="10">
        <v>12.1</v>
      </c>
      <c r="I116" s="2" t="s">
        <v>88</v>
      </c>
    </row>
    <row r="117" spans="1:9" ht="26.25" customHeight="1">
      <c r="A117" s="7">
        <f>SUM(G116+A116)</f>
        <v>223.32999999999993</v>
      </c>
      <c r="C117" s="7">
        <f>SUM(C116+G116)</f>
        <v>23.799999999999997</v>
      </c>
      <c r="E117" s="9" t="s">
        <v>15</v>
      </c>
      <c r="G117" s="10">
        <v>2</v>
      </c>
      <c r="I117" s="2" t="s">
        <v>89</v>
      </c>
    </row>
    <row r="118" spans="1:9" ht="26.25" customHeight="1">
      <c r="A118" s="7">
        <f>SUM(A117+G117)</f>
        <v>225.32999999999993</v>
      </c>
      <c r="C118" s="7">
        <f>SUM(C117+G117)</f>
        <v>25.799999999999997</v>
      </c>
      <c r="E118" s="9" t="s">
        <v>15</v>
      </c>
      <c r="G118" s="10"/>
      <c r="I118" s="2" t="s">
        <v>90</v>
      </c>
    </row>
    <row r="119" spans="1:9" ht="26.25" customHeight="1">
      <c r="A119" s="7"/>
      <c r="C119" s="7"/>
      <c r="E119" s="3" t="s">
        <v>23</v>
      </c>
      <c r="G119" s="10"/>
      <c r="I119" s="2" t="s">
        <v>91</v>
      </c>
    </row>
    <row r="120" spans="1:9" ht="26.25" customHeight="1">
      <c r="A120" s="7"/>
      <c r="C120" s="7"/>
      <c r="E120" s="3" t="s">
        <v>25</v>
      </c>
      <c r="G120" s="10"/>
      <c r="I120" s="2" t="s">
        <v>92</v>
      </c>
    </row>
    <row r="121" spans="1:9" ht="26.25" customHeight="1">
      <c r="A121" s="7"/>
      <c r="C121" s="7"/>
      <c r="E121" s="6"/>
      <c r="G121" s="10"/>
      <c r="I121" s="2" t="s">
        <v>93</v>
      </c>
    </row>
    <row r="122" spans="1:247" ht="26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spans="1:256" ht="12" customHeight="1">
      <c r="A123" s="2"/>
      <c r="C123" s="2"/>
      <c r="I123" s="6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6" customFormat="1" ht="26.25" customHeight="1">
      <c r="A124" s="7" t="s">
        <v>2</v>
      </c>
      <c r="C124" s="7" t="s">
        <v>3</v>
      </c>
      <c r="E124" s="3" t="s">
        <v>4</v>
      </c>
      <c r="G124" s="8" t="s">
        <v>5</v>
      </c>
      <c r="I124" s="9" t="s">
        <v>6</v>
      </c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5:256" s="2" customFormat="1" ht="12" customHeight="1">
      <c r="E125" s="3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5:256" s="2" customFormat="1" ht="36.75" customHeight="1">
      <c r="E126" s="9" t="s">
        <v>94</v>
      </c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10" s="2" customFormat="1" ht="24.75" customHeight="1">
      <c r="A127" s="19">
        <f>A118</f>
        <v>225.32999999999993</v>
      </c>
      <c r="C127" s="1">
        <v>0</v>
      </c>
      <c r="E127" s="9" t="s">
        <v>15</v>
      </c>
      <c r="G127" s="20">
        <v>0.5</v>
      </c>
      <c r="I127" s="2" t="s">
        <v>95</v>
      </c>
      <c r="J127" s="18"/>
    </row>
    <row r="128" spans="1:10" s="2" customFormat="1" ht="24.75" customHeight="1">
      <c r="A128" s="19">
        <f>SUM(G127+A127)</f>
        <v>225.82999999999993</v>
      </c>
      <c r="C128" s="1">
        <f>SUM(G127+C127)</f>
        <v>0.5</v>
      </c>
      <c r="E128" s="6" t="s">
        <v>34</v>
      </c>
      <c r="G128" s="19">
        <v>6.3</v>
      </c>
      <c r="I128" s="2" t="s">
        <v>96</v>
      </c>
      <c r="J128" s="18"/>
    </row>
    <row r="129" spans="1:9" s="2" customFormat="1" ht="26.25" customHeight="1">
      <c r="A129" s="7">
        <f>SUM(A128+G128)</f>
        <v>232.12999999999994</v>
      </c>
      <c r="C129" s="7">
        <f>SUM(G128+C128)</f>
        <v>6.8</v>
      </c>
      <c r="E129" s="9" t="s">
        <v>15</v>
      </c>
      <c r="G129" s="7">
        <v>1.2</v>
      </c>
      <c r="I129" s="2" t="s">
        <v>75</v>
      </c>
    </row>
    <row r="130" spans="1:9" s="2" customFormat="1" ht="26.25" customHeight="1">
      <c r="A130" s="7">
        <f>SUM(A129+G129)</f>
        <v>233.32999999999993</v>
      </c>
      <c r="C130" s="7">
        <f>SUM(G129+C129)</f>
        <v>8</v>
      </c>
      <c r="E130" s="9" t="s">
        <v>97</v>
      </c>
      <c r="G130" s="7">
        <v>9.7</v>
      </c>
      <c r="I130" s="2" t="s">
        <v>98</v>
      </c>
    </row>
    <row r="131" spans="1:9" s="2" customFormat="1" ht="26.25" customHeight="1">
      <c r="A131"/>
      <c r="B131"/>
      <c r="C131"/>
      <c r="E131" s="3"/>
      <c r="G131" s="7"/>
      <c r="I131" s="2" t="s">
        <v>99</v>
      </c>
    </row>
    <row r="132" spans="1:9" s="2" customFormat="1" ht="26.25" customHeight="1">
      <c r="A132" s="19">
        <f>SUM(G130+A130)</f>
        <v>243.02999999999992</v>
      </c>
      <c r="C132" s="1">
        <f>SUM(G130+C130)</f>
        <v>17.7</v>
      </c>
      <c r="E132" s="6" t="s">
        <v>66</v>
      </c>
      <c r="G132" s="1">
        <v>1.3</v>
      </c>
      <c r="I132" s="2" t="s">
        <v>100</v>
      </c>
    </row>
    <row r="133" spans="1:9" s="2" customFormat="1" ht="26.25" customHeight="1">
      <c r="A133" s="1">
        <f>SUM(G132+A132)</f>
        <v>244.32999999999993</v>
      </c>
      <c r="C133" s="1">
        <f>SUM(G132+C132)</f>
        <v>19</v>
      </c>
      <c r="E133" s="6" t="s">
        <v>8</v>
      </c>
      <c r="G133" s="1"/>
      <c r="I133" s="2" t="s">
        <v>25</v>
      </c>
    </row>
    <row r="134" spans="1:9" s="2" customFormat="1" ht="26.25" customHeight="1">
      <c r="A134" s="1"/>
      <c r="C134" s="1"/>
      <c r="E134" s="6"/>
      <c r="G134" s="7"/>
      <c r="H134"/>
      <c r="I134" s="2" t="s">
        <v>101</v>
      </c>
    </row>
    <row r="135" spans="1:9" s="2" customFormat="1" ht="26.25" customHeight="1">
      <c r="A135" s="7"/>
      <c r="C135" s="7"/>
      <c r="E135" s="3"/>
      <c r="G135" s="7"/>
      <c r="I135" s="2" t="s">
        <v>102</v>
      </c>
    </row>
    <row r="136" spans="1:9" s="2" customFormat="1" ht="26.25" customHeight="1">
      <c r="A136" s="7"/>
      <c r="C136" s="7"/>
      <c r="E136" s="3"/>
      <c r="G136" s="7"/>
      <c r="I136" s="2" t="s">
        <v>103</v>
      </c>
    </row>
    <row r="138" spans="1:256" s="6" customFormat="1" ht="26.25" customHeight="1">
      <c r="A138" s="7" t="s">
        <v>2</v>
      </c>
      <c r="C138" s="7" t="s">
        <v>3</v>
      </c>
      <c r="E138" s="3" t="s">
        <v>4</v>
      </c>
      <c r="G138" s="8" t="s">
        <v>5</v>
      </c>
      <c r="I138" s="9" t="s">
        <v>6</v>
      </c>
      <c r="J138" s="2"/>
      <c r="K138" s="2"/>
      <c r="IN138"/>
      <c r="IO138"/>
      <c r="IP138"/>
      <c r="IQ138"/>
      <c r="IR138"/>
      <c r="IS138"/>
      <c r="IT138"/>
      <c r="IU138"/>
      <c r="IV138"/>
    </row>
    <row r="139" spans="1:7" ht="12" customHeight="1">
      <c r="A139" s="2"/>
      <c r="C139" s="2"/>
      <c r="G139" s="2"/>
    </row>
    <row r="140" spans="1:9" ht="26.25" customHeight="1">
      <c r="A140" s="1">
        <f>A133</f>
        <v>244.32999999999993</v>
      </c>
      <c r="C140" s="1">
        <v>0</v>
      </c>
      <c r="E140" s="6" t="s">
        <v>8</v>
      </c>
      <c r="G140" s="1">
        <v>1.4</v>
      </c>
      <c r="I140" s="2" t="s">
        <v>100</v>
      </c>
    </row>
    <row r="141" spans="1:9" ht="26.25" customHeight="1">
      <c r="A141" s="1">
        <f>SUM(A140+G140)</f>
        <v>245.72999999999993</v>
      </c>
      <c r="C141" s="1">
        <f>SUM(C140+G140)</f>
        <v>1.4</v>
      </c>
      <c r="E141" s="6" t="s">
        <v>8</v>
      </c>
      <c r="G141" s="1">
        <v>0.1</v>
      </c>
      <c r="I141" s="2" t="s">
        <v>104</v>
      </c>
    </row>
    <row r="142" spans="1:9" ht="26.25" customHeight="1">
      <c r="A142" s="1">
        <f>SUM(A141+G141)</f>
        <v>245.82999999999993</v>
      </c>
      <c r="C142" s="1">
        <f>SUM(C141+G141)</f>
        <v>1.5</v>
      </c>
      <c r="E142" s="9" t="s">
        <v>15</v>
      </c>
      <c r="G142" s="1">
        <v>16.4</v>
      </c>
      <c r="I142" s="2" t="s">
        <v>51</v>
      </c>
    </row>
    <row r="143" spans="1:9" ht="26.25" customHeight="1">
      <c r="A143" s="1">
        <f>SUM(A142+G142)</f>
        <v>262.2299999999999</v>
      </c>
      <c r="C143" s="1">
        <f>SUM(C142+G142)</f>
        <v>17.9</v>
      </c>
      <c r="E143" s="6" t="s">
        <v>8</v>
      </c>
      <c r="G143" s="1">
        <v>0.1</v>
      </c>
      <c r="I143" s="2" t="s">
        <v>105</v>
      </c>
    </row>
    <row r="144" spans="1:9" ht="26.25" customHeight="1">
      <c r="A144" s="1">
        <f>SUM(A143+G143)</f>
        <v>262.3299999999999</v>
      </c>
      <c r="C144" s="1">
        <f>SUM(C143+G143)</f>
        <v>18</v>
      </c>
      <c r="E144" s="9" t="s">
        <v>15</v>
      </c>
      <c r="G144" s="1">
        <v>0.9</v>
      </c>
      <c r="I144" s="2" t="s">
        <v>106</v>
      </c>
    </row>
    <row r="145" spans="1:9" ht="26.25" customHeight="1">
      <c r="A145" s="1">
        <f>SUM(A144+G144)</f>
        <v>263.2299999999999</v>
      </c>
      <c r="C145" s="1">
        <f>SUM(C144+G144)</f>
        <v>18.9</v>
      </c>
      <c r="E145" s="6" t="s">
        <v>8</v>
      </c>
      <c r="G145" s="1">
        <v>0.8</v>
      </c>
      <c r="I145" s="3" t="s">
        <v>107</v>
      </c>
    </row>
    <row r="146" spans="1:9" ht="26.25" customHeight="1">
      <c r="A146" s="1">
        <f>SUM(A145+G145)</f>
        <v>264.0299999999999</v>
      </c>
      <c r="C146" s="1">
        <f>SUM(C145+G145)</f>
        <v>19.7</v>
      </c>
      <c r="E146" s="3" t="s">
        <v>66</v>
      </c>
      <c r="G146" s="1">
        <v>13.3</v>
      </c>
      <c r="I146" s="2" t="s">
        <v>108</v>
      </c>
    </row>
    <row r="147" spans="1:9" ht="26.25" customHeight="1">
      <c r="A147" s="1">
        <f>SUM(A146+G146)</f>
        <v>277.3299999999999</v>
      </c>
      <c r="C147" s="1">
        <f>SUM(C146+G146)</f>
        <v>33</v>
      </c>
      <c r="E147" s="9" t="s">
        <v>15</v>
      </c>
      <c r="G147" s="1">
        <v>8.3</v>
      </c>
      <c r="I147" s="2" t="s">
        <v>109</v>
      </c>
    </row>
    <row r="148" spans="1:9" ht="26.25" customHeight="1">
      <c r="A148"/>
      <c r="B148"/>
      <c r="C148"/>
      <c r="D148"/>
      <c r="E148"/>
      <c r="F148"/>
      <c r="G148"/>
      <c r="H148"/>
      <c r="I148" s="6" t="s">
        <v>110</v>
      </c>
    </row>
    <row r="149" spans="1:9" ht="26.25" customHeight="1">
      <c r="A149" s="1">
        <f>SUM(A147+G147)</f>
        <v>285.62999999999994</v>
      </c>
      <c r="C149" s="1">
        <f>SUM(C147+G147)</f>
        <v>41.3</v>
      </c>
      <c r="E149" s="6" t="s">
        <v>8</v>
      </c>
      <c r="G149" s="1">
        <v>0.7</v>
      </c>
      <c r="I149" s="2" t="s">
        <v>111</v>
      </c>
    </row>
    <row r="150" spans="1:9" ht="26.25" customHeight="1">
      <c r="A150" s="1">
        <f>SUM(A149+G149)</f>
        <v>286.3299999999999</v>
      </c>
      <c r="C150" s="1">
        <f>SUM(C149+G149)</f>
        <v>42</v>
      </c>
      <c r="E150" s="6" t="s">
        <v>8</v>
      </c>
      <c r="G150" s="1">
        <v>7.1</v>
      </c>
      <c r="I150" s="2" t="s">
        <v>112</v>
      </c>
    </row>
    <row r="151" ht="26.25" customHeight="1">
      <c r="I151" s="3" t="s">
        <v>113</v>
      </c>
    </row>
    <row r="152" ht="26.25" customHeight="1">
      <c r="I152" s="3" t="s">
        <v>113</v>
      </c>
    </row>
    <row r="153" spans="1:9" ht="26.25" customHeight="1">
      <c r="A153" s="1">
        <f>SUM(A150+G150)</f>
        <v>293.42999999999995</v>
      </c>
      <c r="C153" s="1">
        <f>SUM(G150+C150)</f>
        <v>49.1</v>
      </c>
      <c r="E153" s="9" t="s">
        <v>15</v>
      </c>
      <c r="G153" s="1">
        <v>0.1</v>
      </c>
      <c r="I153" s="2" t="s">
        <v>114</v>
      </c>
    </row>
    <row r="154" spans="1:9" ht="26.25" customHeight="1">
      <c r="A154" s="1">
        <f>SUM(A153+G153)</f>
        <v>293.53</v>
      </c>
      <c r="C154" s="1">
        <f>SUM(C153+G153)</f>
        <v>49.2</v>
      </c>
      <c r="E154" s="6" t="s">
        <v>8</v>
      </c>
      <c r="G154" s="1">
        <v>2</v>
      </c>
      <c r="I154" s="2" t="s">
        <v>115</v>
      </c>
    </row>
    <row r="155" spans="1:9" ht="26.25" customHeight="1">
      <c r="A155" s="1">
        <f>SUM(A154+G154)</f>
        <v>295.53</v>
      </c>
      <c r="C155" s="1">
        <f>SUM(C154+G154)</f>
        <v>51.2</v>
      </c>
      <c r="E155" s="9" t="s">
        <v>15</v>
      </c>
      <c r="G155" s="1">
        <v>0.30000000000000004</v>
      </c>
      <c r="I155" s="2" t="s">
        <v>30</v>
      </c>
    </row>
    <row r="156" spans="1:9" ht="26.25" customHeight="1">
      <c r="A156" s="1">
        <f>SUM(A155+G155)</f>
        <v>295.83</v>
      </c>
      <c r="C156" s="1">
        <f>SUM(C155+G155)</f>
        <v>51.5</v>
      </c>
      <c r="E156" s="6" t="s">
        <v>8</v>
      </c>
      <c r="G156" s="1">
        <v>0</v>
      </c>
      <c r="I156" s="2" t="s">
        <v>29</v>
      </c>
    </row>
    <row r="157" spans="5:9" ht="26.25" customHeight="1">
      <c r="E157" s="3" t="s">
        <v>23</v>
      </c>
      <c r="I157" s="2" t="s">
        <v>116</v>
      </c>
    </row>
    <row r="158" spans="5:9" ht="26.25" customHeight="1">
      <c r="E158" s="3" t="s">
        <v>25</v>
      </c>
      <c r="I158" s="2" t="s">
        <v>117</v>
      </c>
    </row>
    <row r="160" ht="12" customHeight="1"/>
    <row r="161" spans="1:9" ht="26.25" customHeight="1">
      <c r="A161" s="1" t="s">
        <v>2</v>
      </c>
      <c r="C161" s="1" t="s">
        <v>3</v>
      </c>
      <c r="E161" s="3" t="s">
        <v>4</v>
      </c>
      <c r="G161" s="1" t="s">
        <v>5</v>
      </c>
      <c r="I161" s="2" t="s">
        <v>6</v>
      </c>
    </row>
    <row r="162" ht="12" customHeight="1"/>
    <row r="163" spans="1:9" ht="26.25" customHeight="1">
      <c r="A163" s="1">
        <f>A156</f>
        <v>295.83</v>
      </c>
      <c r="C163" s="1">
        <v>0</v>
      </c>
      <c r="E163" s="6" t="s">
        <v>8</v>
      </c>
      <c r="G163" s="1">
        <v>0.30000000000000004</v>
      </c>
      <c r="I163" s="2" t="s">
        <v>28</v>
      </c>
    </row>
    <row r="164" spans="1:9" ht="26.25" customHeight="1">
      <c r="A164" s="10">
        <f>SUM(A163+G163)</f>
        <v>296.13</v>
      </c>
      <c r="C164" s="10">
        <f>SUM(+G163+C163)</f>
        <v>0.30000000000000004</v>
      </c>
      <c r="E164" s="9" t="s">
        <v>15</v>
      </c>
      <c r="G164" s="1">
        <v>1.4</v>
      </c>
      <c r="I164" s="2" t="s">
        <v>118</v>
      </c>
    </row>
    <row r="165" spans="1:9" ht="26.25" customHeight="1">
      <c r="A165" s="10">
        <f>SUM(A164+G164)</f>
        <v>297.53</v>
      </c>
      <c r="C165" s="10">
        <f>SUM(+G164+C164)</f>
        <v>1.7</v>
      </c>
      <c r="E165" s="6" t="s">
        <v>8</v>
      </c>
      <c r="G165" s="1">
        <v>17.8</v>
      </c>
      <c r="I165" s="2" t="s">
        <v>119</v>
      </c>
    </row>
    <row r="166" spans="1:9" ht="26.25" customHeight="1">
      <c r="A166" s="10">
        <f>SUM(A165+G165)</f>
        <v>315.33</v>
      </c>
      <c r="C166" s="10">
        <f>SUM(+G165+C165)</f>
        <v>19.5</v>
      </c>
      <c r="E166" s="9" t="s">
        <v>15</v>
      </c>
      <c r="G166" s="1">
        <v>6.9</v>
      </c>
      <c r="I166" s="2" t="s">
        <v>20</v>
      </c>
    </row>
    <row r="167" spans="1:9" ht="26.25" customHeight="1">
      <c r="A167" s="10">
        <f>SUM(A166+G166)</f>
        <v>322.22999999999996</v>
      </c>
      <c r="C167" s="10">
        <f>SUM(+G166+C166)</f>
        <v>26.4</v>
      </c>
      <c r="E167" s="9" t="s">
        <v>15</v>
      </c>
      <c r="G167" s="1">
        <v>3</v>
      </c>
      <c r="I167" s="2" t="s">
        <v>120</v>
      </c>
    </row>
    <row r="168" spans="1:9" ht="26.25" customHeight="1">
      <c r="A168" s="10">
        <f>SUM(A167+G167)</f>
        <v>325.22999999999996</v>
      </c>
      <c r="C168" s="10">
        <f>SUM(+G167+C167)</f>
        <v>29.4</v>
      </c>
      <c r="E168" s="6" t="s">
        <v>8</v>
      </c>
      <c r="G168" s="1">
        <v>3.9</v>
      </c>
      <c r="I168" s="9" t="s">
        <v>121</v>
      </c>
    </row>
    <row r="169" spans="1:9" ht="26.25" customHeight="1">
      <c r="A169" s="10">
        <f>SUM(A168+G168)</f>
        <v>329.12999999999994</v>
      </c>
      <c r="C169" s="10">
        <f>SUM(+G168+C168)</f>
        <v>33.3</v>
      </c>
      <c r="E169" s="9" t="s">
        <v>66</v>
      </c>
      <c r="G169" s="1">
        <v>2.7</v>
      </c>
      <c r="I169" s="2" t="s">
        <v>122</v>
      </c>
    </row>
    <row r="170" spans="1:9" ht="26.25" customHeight="1">
      <c r="A170" s="10">
        <f>SUM(A169+G169)</f>
        <v>331.8299999999999</v>
      </c>
      <c r="C170" s="10">
        <f>SUM(+G169+C169)</f>
        <v>36</v>
      </c>
      <c r="E170" s="6" t="s">
        <v>8</v>
      </c>
      <c r="G170" s="1">
        <v>2</v>
      </c>
      <c r="I170" s="2" t="s">
        <v>123</v>
      </c>
    </row>
    <row r="171" spans="1:9" ht="26.25" customHeight="1">
      <c r="A171" s="10">
        <f>SUM(A170+G170)</f>
        <v>333.8299999999999</v>
      </c>
      <c r="C171" s="10">
        <f>SUM(+G170+C170)</f>
        <v>38</v>
      </c>
      <c r="E171" s="9" t="s">
        <v>15</v>
      </c>
      <c r="G171" s="1">
        <v>4.5</v>
      </c>
      <c r="I171" s="2" t="s">
        <v>124</v>
      </c>
    </row>
    <row r="172" spans="1:9" ht="26.25" customHeight="1">
      <c r="A172" s="10">
        <f>SUM(A171+G171)</f>
        <v>338.3299999999999</v>
      </c>
      <c r="C172" s="10">
        <f>SUM(+G171+C171)</f>
        <v>42.5</v>
      </c>
      <c r="E172" s="9" t="s">
        <v>15</v>
      </c>
      <c r="G172" s="1">
        <v>0.5</v>
      </c>
      <c r="I172" s="2" t="s">
        <v>125</v>
      </c>
    </row>
    <row r="173" spans="1:9" ht="26.25" customHeight="1">
      <c r="A173" s="10">
        <f>SUM(A172+G172)</f>
        <v>338.8299999999999</v>
      </c>
      <c r="C173" s="10">
        <f>SUM(+G172+C172)</f>
        <v>43</v>
      </c>
      <c r="E173" s="6" t="s">
        <v>8</v>
      </c>
      <c r="G173" s="1">
        <v>0.5</v>
      </c>
      <c r="I173" s="2" t="s">
        <v>126</v>
      </c>
    </row>
    <row r="174" spans="1:9" ht="26.25" customHeight="1">
      <c r="A174" s="10">
        <f>SUM(A173+G173)</f>
        <v>339.3299999999999</v>
      </c>
      <c r="C174" s="10">
        <f>SUM(+G173+C173)</f>
        <v>43.5</v>
      </c>
      <c r="E174" s="6" t="s">
        <v>8</v>
      </c>
      <c r="I174" s="2" t="s">
        <v>127</v>
      </c>
    </row>
    <row r="175" spans="5:9" ht="26.25" customHeight="1">
      <c r="E175" s="3" t="s">
        <v>23</v>
      </c>
      <c r="I175" s="2" t="s">
        <v>128</v>
      </c>
    </row>
    <row r="176" spans="5:9" ht="26.25" customHeight="1">
      <c r="E176" s="3" t="s">
        <v>25</v>
      </c>
      <c r="I176" s="2" t="s">
        <v>129</v>
      </c>
    </row>
    <row r="177" spans="1:247" ht="26.2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spans="1:247" ht="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spans="1:11" s="2" customFormat="1" ht="9.75" customHeight="1">
      <c r="A179" s="10"/>
      <c r="C179" s="10"/>
      <c r="E179" s="3"/>
      <c r="G179" s="11"/>
      <c r="J179" s="6"/>
      <c r="K179" s="12"/>
    </row>
    <row r="180" spans="1:11" s="2" customFormat="1" ht="26.25" customHeight="1">
      <c r="A180" s="17" t="s">
        <v>2</v>
      </c>
      <c r="C180" s="17" t="s">
        <v>130</v>
      </c>
      <c r="E180" s="3" t="s">
        <v>4</v>
      </c>
      <c r="G180" s="21" t="s">
        <v>5</v>
      </c>
      <c r="I180" s="2" t="s">
        <v>131</v>
      </c>
      <c r="J180" s="6"/>
      <c r="K180" s="12"/>
    </row>
    <row r="181" spans="1:11" s="2" customFormat="1" ht="9.75" customHeight="1">
      <c r="A181" s="10"/>
      <c r="C181" s="10"/>
      <c r="E181" s="3"/>
      <c r="G181" s="11"/>
      <c r="J181" s="6"/>
      <c r="K181" s="12"/>
    </row>
    <row r="182" spans="1:11" s="2" customFormat="1" ht="26.25" customHeight="1">
      <c r="A182" s="10">
        <f>A174</f>
        <v>339.3299999999999</v>
      </c>
      <c r="C182" s="10">
        <v>0</v>
      </c>
      <c r="E182" s="6" t="s">
        <v>8</v>
      </c>
      <c r="G182" s="11">
        <v>0.9</v>
      </c>
      <c r="I182" s="2" t="s">
        <v>132</v>
      </c>
      <c r="J182" s="6"/>
      <c r="K182" s="12"/>
    </row>
    <row r="183" spans="1:11" s="2" customFormat="1" ht="26.25" customHeight="1">
      <c r="A183" s="10">
        <f>SUM(A182+G182)</f>
        <v>340.2299999999999</v>
      </c>
      <c r="C183" s="10">
        <f>SUM(+G182+C182)</f>
        <v>0.9</v>
      </c>
      <c r="E183" s="6" t="s">
        <v>8</v>
      </c>
      <c r="G183" s="11">
        <v>1.9</v>
      </c>
      <c r="I183" s="2" t="s">
        <v>133</v>
      </c>
      <c r="J183" s="6"/>
      <c r="K183" s="12"/>
    </row>
    <row r="184" spans="1:11" s="2" customFormat="1" ht="26.25" customHeight="1">
      <c r="A184" s="10">
        <f>SUM(A183+G183)</f>
        <v>342.1299999999999</v>
      </c>
      <c r="C184" s="10">
        <f>SUM(+G183+C183)</f>
        <v>2.8</v>
      </c>
      <c r="E184" s="9" t="s">
        <v>15</v>
      </c>
      <c r="G184" s="11">
        <v>0.5</v>
      </c>
      <c r="I184" s="2" t="s">
        <v>134</v>
      </c>
      <c r="J184" s="6"/>
      <c r="K184" s="12"/>
    </row>
    <row r="185" spans="1:11" s="2" customFormat="1" ht="26.25" customHeight="1">
      <c r="A185" s="10">
        <f>SUM(A184+G184)</f>
        <v>342.6299999999999</v>
      </c>
      <c r="C185" s="10">
        <f>SUM(+G184+C184)</f>
        <v>3.3</v>
      </c>
      <c r="E185" s="6" t="s">
        <v>8</v>
      </c>
      <c r="G185" s="11">
        <v>3.3</v>
      </c>
      <c r="I185" s="2" t="s">
        <v>135</v>
      </c>
      <c r="J185" s="6"/>
      <c r="K185" s="12"/>
    </row>
    <row r="186" spans="1:11" s="2" customFormat="1" ht="27" customHeight="1">
      <c r="A186" s="10">
        <f>SUM(A185+G185)</f>
        <v>345.9299999999999</v>
      </c>
      <c r="C186" s="10">
        <f>SUM(+G185+C185)</f>
        <v>6.6</v>
      </c>
      <c r="E186" s="9" t="s">
        <v>15</v>
      </c>
      <c r="G186" s="11">
        <v>0.5</v>
      </c>
      <c r="I186" s="2" t="s">
        <v>136</v>
      </c>
      <c r="J186" s="6"/>
      <c r="K186" s="12"/>
    </row>
    <row r="187" spans="1:11" s="2" customFormat="1" ht="26.25" customHeight="1">
      <c r="A187" s="10">
        <f>SUM(A186+G186)</f>
        <v>346.4299999999999</v>
      </c>
      <c r="C187" s="10">
        <f>SUM(+G186+C186)</f>
        <v>7.1</v>
      </c>
      <c r="E187" s="6" t="s">
        <v>8</v>
      </c>
      <c r="G187" s="11">
        <v>4.3</v>
      </c>
      <c r="I187" s="2" t="s">
        <v>137</v>
      </c>
      <c r="J187" s="6"/>
      <c r="K187" s="12"/>
    </row>
    <row r="188" spans="1:11" s="2" customFormat="1" ht="26.25" customHeight="1">
      <c r="A188" s="10">
        <f>SUM(A187+G187)</f>
        <v>350.7299999999999</v>
      </c>
      <c r="C188" s="10">
        <f>SUM(+G187+C187)</f>
        <v>11.399999999999999</v>
      </c>
      <c r="E188" s="9" t="s">
        <v>15</v>
      </c>
      <c r="G188" s="11">
        <v>0.1</v>
      </c>
      <c r="I188" s="2" t="s">
        <v>138</v>
      </c>
      <c r="J188" s="6"/>
      <c r="K188" s="12"/>
    </row>
    <row r="189" spans="1:11" s="2" customFormat="1" ht="26.25" customHeight="1">
      <c r="A189" s="10">
        <f>SUM(A188+G188)</f>
        <v>350.8299999999999</v>
      </c>
      <c r="C189" s="10">
        <f>SUM(+G188+C188)</f>
        <v>11.499999999999998</v>
      </c>
      <c r="E189" s="2" t="s">
        <v>139</v>
      </c>
      <c r="G189" s="11"/>
      <c r="H189" s="12"/>
      <c r="I189" s="12"/>
      <c r="J189" s="6"/>
      <c r="K189" s="12"/>
    </row>
    <row r="190" spans="1:11" s="2" customFormat="1" ht="26.25" customHeight="1">
      <c r="A190" s="10">
        <f>SUM(A189+G189)</f>
        <v>350.8299999999999</v>
      </c>
      <c r="C190" s="10">
        <f>SUM(+G189+C189)</f>
        <v>11.499999999999998</v>
      </c>
      <c r="E190" s="3" t="s">
        <v>17</v>
      </c>
      <c r="G190" s="11">
        <v>11.5</v>
      </c>
      <c r="I190" s="2" t="s">
        <v>138</v>
      </c>
      <c r="J190" s="6"/>
      <c r="K190" s="12"/>
    </row>
    <row r="191" spans="1:11" s="2" customFormat="1" ht="27" customHeight="1">
      <c r="A191" s="10">
        <f>SUM(A190+G190)</f>
        <v>362.3299999999999</v>
      </c>
      <c r="C191" s="10">
        <f>SUM(+G190+C190)</f>
        <v>23</v>
      </c>
      <c r="D191" s="12"/>
      <c r="E191" s="2" t="s">
        <v>140</v>
      </c>
      <c r="F191" s="12"/>
      <c r="G191" s="22"/>
      <c r="H191" s="12"/>
      <c r="I191" s="2" t="s">
        <v>141</v>
      </c>
      <c r="J191" s="6"/>
      <c r="K191" s="12"/>
    </row>
    <row r="192" spans="1:11" s="2" customFormat="1" ht="27" customHeight="1">
      <c r="A192" s="10"/>
      <c r="C192" s="10"/>
      <c r="D192" s="12"/>
      <c r="F192" s="12"/>
      <c r="G192" s="22"/>
      <c r="H192" s="12"/>
      <c r="J192" s="6"/>
      <c r="K192" s="12"/>
    </row>
    <row r="193" spans="1:11" s="2" customFormat="1" ht="27" customHeight="1">
      <c r="A193" s="10"/>
      <c r="C193" s="10"/>
      <c r="D193" s="12"/>
      <c r="F193" s="12"/>
      <c r="G193" s="22"/>
      <c r="H193" s="12"/>
      <c r="J193" s="6"/>
      <c r="K193" s="12"/>
    </row>
    <row r="194" spans="1:256" ht="26.25" customHeight="1">
      <c r="A194" s="10">
        <f>SUM(A191+G191)</f>
        <v>362.3299999999999</v>
      </c>
      <c r="C194" s="10">
        <f>SUM(+G191+C191)</f>
        <v>23</v>
      </c>
      <c r="E194" s="3" t="s">
        <v>17</v>
      </c>
      <c r="G194" s="23">
        <v>0.1</v>
      </c>
      <c r="I194" s="2" t="s">
        <v>142</v>
      </c>
      <c r="J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</row>
    <row r="195" spans="1:256" ht="26.25" customHeight="1">
      <c r="A195" s="10">
        <f>SUM(G194+A194)</f>
        <v>362.42999999999995</v>
      </c>
      <c r="C195" s="10">
        <f>SUM(G194+C194)</f>
        <v>23.1</v>
      </c>
      <c r="E195" s="6" t="s">
        <v>8</v>
      </c>
      <c r="G195" s="23">
        <v>3.5</v>
      </c>
      <c r="I195" s="2" t="s">
        <v>143</v>
      </c>
      <c r="J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</row>
    <row r="196" spans="1:256" ht="26.25" customHeight="1">
      <c r="A196" s="10">
        <f>SUM(G195+A195)</f>
        <v>365.92999999999995</v>
      </c>
      <c r="C196" s="10">
        <f>SUM(G195+C195)</f>
        <v>26.6</v>
      </c>
      <c r="E196" s="2" t="s">
        <v>144</v>
      </c>
      <c r="G196" s="23">
        <v>2.8</v>
      </c>
      <c r="I196" s="2" t="s">
        <v>145</v>
      </c>
      <c r="J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</row>
    <row r="197" spans="1:11" s="2" customFormat="1" ht="26.25" customHeight="1">
      <c r="A197" s="10">
        <f>SUM(A196+G196)</f>
        <v>368.72999999999996</v>
      </c>
      <c r="C197" s="10">
        <f>SUM(+G196+C196)</f>
        <v>29.400000000000002</v>
      </c>
      <c r="E197" s="6" t="s">
        <v>8</v>
      </c>
      <c r="G197" s="11">
        <v>1.5</v>
      </c>
      <c r="I197" s="2" t="s">
        <v>14</v>
      </c>
      <c r="J197" s="6"/>
      <c r="K197" s="12"/>
    </row>
    <row r="198" spans="1:11" s="2" customFormat="1" ht="27" customHeight="1">
      <c r="A198" s="10">
        <f>SUM(A197+G197)</f>
        <v>370.22999999999996</v>
      </c>
      <c r="C198" s="10">
        <f>SUM(+G197+C197)</f>
        <v>30.900000000000002</v>
      </c>
      <c r="E198" s="9" t="s">
        <v>15</v>
      </c>
      <c r="G198" s="11">
        <v>2.6</v>
      </c>
      <c r="I198" s="2" t="s">
        <v>13</v>
      </c>
      <c r="J198" s="6"/>
      <c r="K198" s="12"/>
    </row>
    <row r="199" spans="1:11" s="2" customFormat="1" ht="26.25" customHeight="1">
      <c r="A199" s="10">
        <f>SUM(A198+G198)</f>
        <v>372.83</v>
      </c>
      <c r="C199" s="10">
        <f>SUM(+G198+C198)</f>
        <v>33.5</v>
      </c>
      <c r="E199" s="3" t="s">
        <v>17</v>
      </c>
      <c r="G199" s="11">
        <v>1.7000000000000002</v>
      </c>
      <c r="I199" s="2" t="s">
        <v>11</v>
      </c>
      <c r="J199" s="6"/>
      <c r="K199" s="12"/>
    </row>
    <row r="200" spans="1:11" s="2" customFormat="1" ht="26.25" customHeight="1">
      <c r="A200" s="10">
        <f>SUM(A199+G199)</f>
        <v>374.53</v>
      </c>
      <c r="C200" s="10">
        <f>SUM(+G199+C199)</f>
        <v>35.2</v>
      </c>
      <c r="E200" s="6" t="s">
        <v>8</v>
      </c>
      <c r="G200" s="11">
        <v>0.2</v>
      </c>
      <c r="I200" s="2" t="s">
        <v>9</v>
      </c>
      <c r="J200" s="6"/>
      <c r="K200" s="12"/>
    </row>
    <row r="201" spans="1:11" s="2" customFormat="1" ht="26.25" customHeight="1">
      <c r="A201" s="10">
        <f>SUM(A200+G200)</f>
        <v>374.72999999999996</v>
      </c>
      <c r="C201" s="10">
        <f>SUM(+G200+C200)</f>
        <v>35.400000000000006</v>
      </c>
      <c r="E201" s="9" t="s">
        <v>10</v>
      </c>
      <c r="G201" s="11">
        <v>0.1</v>
      </c>
      <c r="I201" s="2" t="s">
        <v>7</v>
      </c>
      <c r="J201" s="6"/>
      <c r="K201" s="12"/>
    </row>
    <row r="202" spans="1:11" s="2" customFormat="1" ht="27" customHeight="1">
      <c r="A202" s="10">
        <f>SUM(A201+G201)</f>
        <v>374.83</v>
      </c>
      <c r="C202" s="10">
        <f>SUM(+G201+C201)</f>
        <v>35.50000000000001</v>
      </c>
      <c r="E202" s="3" t="s">
        <v>146</v>
      </c>
      <c r="G202" s="11"/>
      <c r="I202" s="2" t="s">
        <v>147</v>
      </c>
      <c r="J202" s="6"/>
      <c r="K202" s="12"/>
    </row>
    <row r="203" spans="1:11" s="2" customFormat="1" ht="26.25" customHeight="1">
      <c r="A203" s="10"/>
      <c r="C203" s="10"/>
      <c r="E203" s="3" t="s">
        <v>25</v>
      </c>
      <c r="G203" s="11"/>
      <c r="I203" s="2" t="s">
        <v>148</v>
      </c>
      <c r="J203" s="6"/>
      <c r="K203" s="12"/>
    </row>
    <row r="204" spans="1:11" s="2" customFormat="1" ht="26.25" customHeight="1">
      <c r="A204" s="10"/>
      <c r="C204" s="10"/>
      <c r="E204" s="3"/>
      <c r="G204" s="11"/>
      <c r="I204" s="2" t="s">
        <v>149</v>
      </c>
      <c r="J204" s="6"/>
      <c r="K204" s="12"/>
    </row>
    <row r="205" spans="1:11" s="2" customFormat="1" ht="26.25" customHeight="1">
      <c r="A205" s="10"/>
      <c r="C205" s="9" t="s">
        <v>150</v>
      </c>
      <c r="E205" s="3"/>
      <c r="G205" s="11"/>
      <c r="J205" s="6"/>
      <c r="K205" s="12"/>
    </row>
    <row r="206" spans="1:11" s="2" customFormat="1" ht="26.25" customHeight="1">
      <c r="A206" s="10"/>
      <c r="C206" s="9" t="s">
        <v>151</v>
      </c>
      <c r="E206" s="3"/>
      <c r="G206" s="11"/>
      <c r="J206" s="6"/>
      <c r="K206" s="12"/>
    </row>
    <row r="207" spans="1:11" s="2" customFormat="1" ht="26.25" customHeight="1">
      <c r="A207" s="10"/>
      <c r="C207" s="9" t="s">
        <v>152</v>
      </c>
      <c r="E207" s="3"/>
      <c r="G207" s="11"/>
      <c r="J207" s="6"/>
      <c r="K207" s="12"/>
    </row>
    <row r="208" spans="1:11" s="2" customFormat="1" ht="26.25" customHeight="1">
      <c r="A208" s="10"/>
      <c r="C208" s="9" t="s">
        <v>153</v>
      </c>
      <c r="E208" s="3"/>
      <c r="G208" s="11"/>
      <c r="J208" s="6"/>
      <c r="K208" s="12"/>
    </row>
    <row r="209" spans="1:247" ht="26.2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</row>
    <row r="210" spans="1:247" ht="26.2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</row>
    <row r="211" spans="1:247" ht="26.2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</row>
    <row r="212" spans="1:247" ht="26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2"/>
  <rowBreaks count="8" manualBreakCount="8">
    <brk id="30" max="255" man="1"/>
    <brk id="61" max="255" man="1"/>
    <brk id="82" max="255" man="1"/>
    <brk id="106" max="255" man="1"/>
    <brk id="136" max="255" man="1"/>
    <brk id="158" max="255" man="1"/>
    <brk id="176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2012-07-18T00:32:15Z</cp:lastPrinted>
  <dcterms:created xsi:type="dcterms:W3CDTF">2010-04-30T18:24:07Z</dcterms:created>
  <dcterms:modified xsi:type="dcterms:W3CDTF">2012-07-24T21:25:01Z</dcterms:modified>
  <cp:category/>
  <cp:version/>
  <cp:contentType/>
  <cp:contentStatus/>
  <cp:revision>51</cp:revision>
</cp:coreProperties>
</file>