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5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'Sheet1'!$A$1:$I$4</definedName>
  </definedNames>
  <calcPr fullCalcOnLoad="1"/>
</workbook>
</file>

<file path=xl/sharedStrings.xml><?xml version="1.0" encoding="utf-8"?>
<sst xmlns="http://schemas.openxmlformats.org/spreadsheetml/2006/main" count="545" uniqueCount="246">
  <si>
    <t>Greensboro – Ellerbe – Laurinburg – Troy – Seagrove</t>
  </si>
  <si>
    <t>Greensboro – Salem Fork</t>
  </si>
  <si>
    <t xml:space="preserve">    0km   start: 09/01 06:00</t>
  </si>
  <si>
    <t>C-T = Control Total</t>
  </si>
  <si>
    <t>Greensboro – Ellerbe – Laurinburg</t>
  </si>
  <si>
    <t>Greensboro – NC-24 / 27</t>
  </si>
  <si>
    <t xml:space="preserve">  600k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</si>
  <si>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</si>
  <si>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</si>
  <si>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</si>
  <si>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</si>
  <si>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</si>
  <si>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</si>
  <si>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</si>
  <si>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</si>
  <si>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</si>
  <si>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</si>
  <si>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</si>
  <si>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</si>
  <si>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</si>
  <si>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</si>
  <si>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</si>
  <si>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</si>
  <si>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</si>
  <si>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</si>
  <si>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</si>
  <si>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</si>
  <si>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</si>
  <si>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</si>
  <si>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</si>
  <si>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</si>
  <si>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</si>
  <si>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</si>
  <si>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</si>
  <si>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</si>
  <si>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</si>
  <si>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</si>
  <si>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</si>
  <si>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</si>
  <si>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</si>
  <si>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</si>
  <si>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</si>
  <si>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</si>
  <si>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</si>
  <si>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</si>
  <si>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</si>
  <si>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</si>
  <si>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</si>
  <si>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</si>
  <si>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</si>
  <si>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</si>
  <si>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</si>
  <si>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</si>
  <si>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</si>
  <si>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</si>
  <si>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</si>
  <si>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</si>
  <si>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</si>
  <si>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</si>
  <si>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</si>
  <si>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09/01 09:02</t>
  </si>
  <si>
    <t>Control</t>
  </si>
  <si>
    <t xml:space="preserve"> (64mi)   close: 09/01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</si>
  <si>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</si>
  <si>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</si>
  <si>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</si>
  <si>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</si>
  <si>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</si>
  <si>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</si>
  <si>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</si>
  <si>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</si>
  <si>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</si>
  <si>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Store on right</t>
  </si>
  <si>
    <t>Quik Chek 6am – 11pm</t>
  </si>
  <si>
    <t>Ellerbe – Laurinburg</t>
  </si>
  <si>
    <t>Church St  / Millstone Rd</t>
  </si>
  <si>
    <t>Millstone Rd – NO Sign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</si>
  <si>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</si>
  <si>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</si>
  <si>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</si>
  <si>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</si>
  <si>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</si>
  <si>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</si>
  <si>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 just before next turn</t>
  </si>
  <si>
    <t>Marston Rd / Sneads Grove Rd</t>
  </si>
  <si>
    <t>Sneads Grove Rd – cross Marston</t>
  </si>
  <si>
    <t>Sneads Grove Rd</t>
  </si>
  <si>
    <t>Old Wire – Store on left - opens 10am</t>
  </si>
  <si>
    <t>US-15 / US-401 /US-501</t>
  </si>
  <si>
    <t>N King St – cross US-401</t>
  </si>
  <si>
    <t>N King St – cross Church St</t>
  </si>
  <si>
    <t>W Covington</t>
  </si>
  <si>
    <t>Peden / Sunset</t>
  </si>
  <si>
    <t>Crepe Myrtle</t>
  </si>
  <si>
    <t xml:space="preserve"> – caution – ONE Way / with Medium</t>
  </si>
  <si>
    <t>S Main St / McColl Rd</t>
  </si>
  <si>
    <t>Food and hotels in this area</t>
  </si>
  <si>
    <t>Left</t>
  </si>
  <si>
    <t>Control – Laurinburg</t>
  </si>
  <si>
    <t>Open near Wendy's</t>
  </si>
  <si>
    <t xml:space="preserve"> 199km    open: 09/01 11:51</t>
  </si>
  <si>
    <t>(124mi)   close: 09/01 19:16</t>
  </si>
  <si>
    <t>Laurinburg – Ellerbe – Seagrove – Greensboro</t>
  </si>
  <si>
    <t>Laurinburg – Ellerbe</t>
  </si>
  <si>
    <t>Main St / 15-501-401 Bus</t>
  </si>
  <si>
    <t>Don't miss RR St</t>
  </si>
  <si>
    <t>Railroad St</t>
  </si>
  <si>
    <t>Right</t>
  </si>
  <si>
    <t>King St</t>
  </si>
  <si>
    <r>
      <t>Snead Grove Rd</t>
    </r>
    <r>
      <rPr>
        <b/>
        <sz val="12"/>
        <rFont val="Arial"/>
        <family val="2"/>
      </rPr>
      <t xml:space="preserve"> (cross Old Wire)</t>
    </r>
    <r>
      <rPr>
        <b/>
        <sz val="14"/>
        <rFont val="Arial"/>
        <family val="2"/>
      </rPr>
      <t>(store on Right)</t>
    </r>
  </si>
  <si>
    <t>Snead Grove Rd / Marston Rd</t>
  </si>
  <si>
    <t>US 1</t>
  </si>
  <si>
    <t>Millstone Rd</t>
  </si>
  <si>
    <t>Green sign  =&gt;  ELLERBE</t>
  </si>
  <si>
    <t>Millstone Rd / Church</t>
  </si>
  <si>
    <t>US 220 / Main St</t>
  </si>
  <si>
    <t>Store on  Left</t>
  </si>
  <si>
    <t xml:space="preserve"> 253km    open: 09/01 13:32</t>
  </si>
  <si>
    <t>(157mi)   close: 09/01 22:52</t>
  </si>
  <si>
    <t>Quik Chek Store on Left –Closes 11pm - opens 8am</t>
  </si>
  <si>
    <t>Ellerbe – Seagrove</t>
  </si>
  <si>
    <t>Cartledge Creek Rd</t>
  </si>
  <si>
    <t>NC-731</t>
  </si>
  <si>
    <t>Pekin Rd</t>
  </si>
  <si>
    <t>Main St</t>
  </si>
  <si>
    <t>Control – Troy</t>
  </si>
  <si>
    <t xml:space="preserve"> 294km    open: 09/01 14:49</t>
  </si>
  <si>
    <t>(182mi)   close: 09/02 01:36</t>
  </si>
  <si>
    <t>Troy – Seagrove</t>
  </si>
  <si>
    <t>S Main St</t>
  </si>
  <si>
    <t>Okeewemee Rd</t>
  </si>
  <si>
    <t>Ether Rd</t>
  </si>
  <si>
    <t>Old Troy Rd</t>
  </si>
  <si>
    <t>Little River Rd</t>
  </si>
  <si>
    <t>Control – Seagrove</t>
  </si>
  <si>
    <t>open 24 hours</t>
  </si>
  <si>
    <t xml:space="preserve"> 320km    open: 09/01 15:38</t>
  </si>
  <si>
    <t>(199mi)   close: 09/02 03:20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</si>
  <si>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</si>
  <si>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</si>
  <si>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</si>
  <si>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</si>
  <si>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</si>
  <si>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</si>
  <si>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</si>
  <si>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</si>
  <si>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</si>
  <si>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</si>
  <si>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</si>
  <si>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</si>
  <si>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</si>
  <si>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</si>
  <si>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</si>
  <si>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</si>
  <si>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</si>
  <si>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</si>
  <si>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</si>
  <si>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</si>
  <si>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</si>
  <si>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</si>
  <si>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</si>
  <si>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</si>
  <si>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</si>
  <si>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</si>
  <si>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</si>
  <si>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</si>
  <si>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</si>
  <si>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</si>
  <si>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Cross NC-62</t>
  </si>
  <si>
    <t>Hickory Creek – NO Sign</t>
  </si>
  <si>
    <t>Best Western Control</t>
  </si>
  <si>
    <t xml:space="preserve"> 402km    open: 09/01 18:08</t>
  </si>
  <si>
    <t>(250mi)   close: 09/02 09:00</t>
  </si>
  <si>
    <t>Tyner Rd</t>
  </si>
  <si>
    <t>Sandy Ridge Rd</t>
  </si>
  <si>
    <t>W Market St / E Mountain St</t>
  </si>
  <si>
    <t xml:space="preserve">Traffic Circle </t>
  </si>
  <si>
    <t xml:space="preserve"> – exit half way thru</t>
  </si>
  <si>
    <t>Right out TC</t>
  </si>
  <si>
    <t>E Mountain St</t>
  </si>
  <si>
    <t>E Mountain then W Mountain</t>
  </si>
  <si>
    <t>also</t>
  </si>
  <si>
    <t>E Mtn or W Mtn</t>
  </si>
  <si>
    <r>
      <t xml:space="preserve">E Mountain / E Mtn – </t>
    </r>
    <r>
      <rPr>
        <b/>
        <sz val="22"/>
        <rFont val="Arial"/>
        <family val="2"/>
      </rPr>
      <t>leave NC-66</t>
    </r>
  </si>
  <si>
    <t>NC-66 / W Mountain / W Mtn</t>
  </si>
  <si>
    <t>NC-66 N  /  Old Hollow Rd</t>
  </si>
  <si>
    <t>NC-66 N / University Pkwy</t>
  </si>
  <si>
    <t xml:space="preserve"> Slight Left</t>
  </si>
  <si>
    <r>
      <t xml:space="preserve">State Rd 1807 – </t>
    </r>
    <r>
      <rPr>
        <b/>
        <sz val="22"/>
        <rFont val="Arial"/>
        <family val="2"/>
      </rPr>
      <t>Do not follow NC-66</t>
    </r>
  </si>
  <si>
    <t>Tuttle Rd</t>
  </si>
  <si>
    <t>Jefferson Church Rd</t>
  </si>
  <si>
    <t>Ingram Dr</t>
  </si>
  <si>
    <t>Cross Main St</t>
  </si>
  <si>
    <t xml:space="preserve"> – Stores to Left on Main St</t>
  </si>
  <si>
    <t>Meadowbrook Dr</t>
  </si>
  <si>
    <t>Calloway Rd – at store</t>
  </si>
  <si>
    <t>Trinity Church Rd</t>
  </si>
  <si>
    <t>Perch Rd</t>
  </si>
  <si>
    <t>Stony Ridge Rd – No Sign</t>
  </si>
  <si>
    <t>Pioneer Village Camp Ground – sign</t>
  </si>
  <si>
    <t>Shoals Rd</t>
  </si>
  <si>
    <t>Quaker Church Rd – No Sign – 2080 on post</t>
  </si>
  <si>
    <t>Eldora Rd – cross NC-268</t>
  </si>
  <si>
    <t>Nurse Rd</t>
  </si>
  <si>
    <t xml:space="preserve">Rock Hill Church Rd – NO Sign – </t>
  </si>
  <si>
    <t>Don't go Straight at Stop Sign</t>
  </si>
  <si>
    <t>Siloam Rd</t>
  </si>
  <si>
    <t>Turkey Ford Rd</t>
  </si>
  <si>
    <t>E Atkins St – cross US-601</t>
  </si>
  <si>
    <t>N Main St</t>
  </si>
  <si>
    <t>W Kapp St</t>
  </si>
  <si>
    <t>Zephyr Rd</t>
  </si>
  <si>
    <t>Store – Salem Fork</t>
  </si>
  <si>
    <t>Dairy Queen – on Left – best selection</t>
  </si>
  <si>
    <t>Store on Right open 24 hours</t>
  </si>
  <si>
    <t xml:space="preserve"> 502km    open: 09/01 21:32</t>
  </si>
  <si>
    <t>(312mi)   close: 09/02 15:28</t>
  </si>
  <si>
    <t>Salem Fork – Greensboro</t>
  </si>
  <si>
    <t>Go back the direction you came from</t>
  </si>
  <si>
    <t xml:space="preserve">W Kapp St </t>
  </si>
  <si>
    <t xml:space="preserve">N White St </t>
  </si>
  <si>
    <t xml:space="preserve">E Atkins S </t>
  </si>
  <si>
    <t xml:space="preserve">Siloam Rd </t>
  </si>
  <si>
    <t>Rock Hill Church Rd</t>
  </si>
  <si>
    <t>Nurse Rd – NO Sign</t>
  </si>
  <si>
    <t xml:space="preserve">Eldora Rd </t>
  </si>
  <si>
    <t>Quaker Church  – NO Sign</t>
  </si>
  <si>
    <t>Shoals Rd – NO Sign</t>
  </si>
  <si>
    <t xml:space="preserve">Stony Ridge Rd </t>
  </si>
  <si>
    <t xml:space="preserve">Perch Rd </t>
  </si>
  <si>
    <t xml:space="preserve">Trinity Church Rd </t>
  </si>
  <si>
    <t>Calloway Rd</t>
  </si>
  <si>
    <t xml:space="preserve">Meadowbrook Dr </t>
  </si>
  <si>
    <t xml:space="preserve">Ingram D </t>
  </si>
  <si>
    <t>Stores in this area to your right on Main St</t>
  </si>
  <si>
    <t xml:space="preserve">State Rd 1807 </t>
  </si>
  <si>
    <t>NC-66 S / Broad St</t>
  </si>
  <si>
    <t>NC-66 N / Old Hollow Rd</t>
  </si>
  <si>
    <t>W Mountain St</t>
  </si>
  <si>
    <t xml:space="preserve">E Mountain St / W Market St </t>
  </si>
  <si>
    <t xml:space="preserve"> 604km    open: 09/02 00:48</t>
  </si>
  <si>
    <t>(375mi)   close: 09/02 22:00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</si>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</sst>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&quot;     &quot;"/>
    <numFmt numFmtId="167" formatCode="#.0"/>
    <numFmt numFmtId="168" formatCode="0.0"/>
    <numFmt numFmtId="169" formatCode="#&quot;       &quot;"/>
  </numFmts>
  <fonts count="8"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1"/>
  <sheetViews>
    <sheetView tabSelected="1" view="pageBreakPreview" zoomScale="50" zoomScaleNormal="50" zoomScaleSheetLayoutView="50" workbookViewId="0" topLeftCell="A288">
      <selection activeCell="A323" sqref="A311:IV323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3.140625" style="2" customWidth="1"/>
    <col min="6" max="6" width="1.421875" style="2" customWidth="1"/>
    <col min="7" max="7" width="9.421875" style="1" customWidth="1"/>
    <col min="8" max="8" width="1.421875" style="2" customWidth="1"/>
    <col min="9" max="9" width="78.710937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C2" s="1" t="s">
        <v>1</v>
      </c>
    </row>
    <row r="3" ht="30.75" customHeight="1">
      <c r="I3" s="3" t="s">
        <v>2</v>
      </c>
    </row>
    <row r="4" spans="3:9" ht="30.75" customHeight="1">
      <c r="C4" s="1" t="s">
        <v>3</v>
      </c>
      <c r="I4" s="4"/>
    </row>
    <row r="5" ht="30.75" customHeight="1">
      <c r="C5" s="1" t="s">
        <v>4</v>
      </c>
    </row>
    <row r="6" ht="30.75" customHeight="1">
      <c r="I6" s="5" t="s">
        <v>5</v>
      </c>
    </row>
    <row r="7" spans="1:9" ht="26.25" customHeight="1">
      <c r="A7" s="1" t="s">
        <v>6</v>
      </c>
      <c r="I7" s="3">
        <v>1</v>
      </c>
    </row>
    <row r="8" spans="5:8" ht="9.75" customHeight="1">
      <c r="E8" s="6"/>
      <c r="G8" s="7"/>
      <c r="H8" s="8"/>
    </row>
    <row r="9" spans="1:9" ht="26.25" customHeight="1">
      <c r="A9" s="9" t="s">
        <v>7</v>
      </c>
      <c r="B9" s="10"/>
      <c r="C9" s="9" t="s">
        <v>8</v>
      </c>
      <c r="D9" s="10"/>
      <c r="E9" s="10" t="s">
        <v>9</v>
      </c>
      <c r="F9" s="10"/>
      <c r="G9" s="9" t="s">
        <v>10</v>
      </c>
      <c r="H9" s="10"/>
      <c r="I9" s="4" t="s">
        <v>11</v>
      </c>
    </row>
    <row r="10" spans="5:8" ht="9.75" customHeight="1">
      <c r="E10" s="6"/>
      <c r="G10" s="7"/>
      <c r="H10" s="8"/>
    </row>
    <row r="11" spans="1:9" ht="30.75" customHeight="1">
      <c r="A11" s="1">
        <v>0</v>
      </c>
      <c r="C11" s="1">
        <v>0</v>
      </c>
      <c r="E11" s="2" t="s">
        <v>12</v>
      </c>
      <c r="G11" s="1">
        <v>0.1</v>
      </c>
      <c r="I11" s="3" t="s">
        <v>13</v>
      </c>
    </row>
    <row r="12" spans="1:9" ht="30.75" customHeight="1">
      <c r="A12" s="1">
        <f>SUM(G11+A11)</f>
        <v>0.1</v>
      </c>
      <c r="C12" s="1">
        <f>SUM(G11+C11)</f>
        <v>0.1</v>
      </c>
      <c r="E12" s="2" t="s">
        <v>12</v>
      </c>
      <c r="G12" s="1">
        <v>0.1</v>
      </c>
      <c r="I12" s="3" t="s">
        <v>14</v>
      </c>
    </row>
    <row r="13" spans="1:9" ht="30.75" customHeight="1">
      <c r="A13" s="1">
        <f>SUM(G12+A12)</f>
        <v>0.2</v>
      </c>
      <c r="C13" s="1">
        <f>SUM(G12+C12)</f>
        <v>0.2</v>
      </c>
      <c r="E13" s="8" t="s">
        <v>15</v>
      </c>
      <c r="G13" s="1">
        <v>1.09</v>
      </c>
      <c r="I13" s="3" t="s">
        <v>16</v>
      </c>
    </row>
    <row r="14" spans="1:9" ht="30.75" customHeight="1">
      <c r="A14" s="1">
        <f>SUM(G13+A13)</f>
        <v>1.29</v>
      </c>
      <c r="C14" s="1">
        <f>SUM(G13+C13)</f>
        <v>1.29</v>
      </c>
      <c r="E14" s="2" t="s">
        <v>12</v>
      </c>
      <c r="G14" s="1">
        <v>0.86</v>
      </c>
      <c r="I14" s="3" t="s">
        <v>17</v>
      </c>
    </row>
    <row r="15" spans="1:9" ht="30.75" customHeight="1">
      <c r="A15" s="1">
        <f>SUM(G14+A14)</f>
        <v>2.15</v>
      </c>
      <c r="C15" s="1">
        <f>SUM(G14+C14)</f>
        <v>2.15</v>
      </c>
      <c r="E15" s="2" t="s">
        <v>12</v>
      </c>
      <c r="G15" s="1">
        <v>2.17</v>
      </c>
      <c r="I15" s="3" t="s">
        <v>18</v>
      </c>
    </row>
    <row r="16" spans="1:9" ht="30.75" customHeight="1">
      <c r="A16" s="1">
        <f>SUM(G15+A15)</f>
        <v>4.32</v>
      </c>
      <c r="C16" s="1">
        <f>SUM(G15+C15)</f>
        <v>4.32</v>
      </c>
      <c r="E16" s="8" t="s">
        <v>15</v>
      </c>
      <c r="G16" s="1">
        <v>4.38</v>
      </c>
      <c r="I16" s="3" t="s">
        <v>19</v>
      </c>
    </row>
    <row r="17" spans="1:9" ht="30.75" customHeight="1">
      <c r="A17" s="1">
        <f>SUM(G16+A16)</f>
        <v>8.7</v>
      </c>
      <c r="C17" s="1">
        <f>SUM(G16+C16)</f>
        <v>8.7</v>
      </c>
      <c r="E17" s="10" t="s">
        <v>20</v>
      </c>
      <c r="G17" s="1">
        <v>1.73</v>
      </c>
      <c r="I17" s="3" t="s">
        <v>21</v>
      </c>
    </row>
    <row r="18" ht="30.75" customHeight="1">
      <c r="I18" s="3" t="s">
        <v>22</v>
      </c>
    </row>
    <row r="19" spans="1:9" ht="30.75" customHeight="1">
      <c r="A19" s="1">
        <f>SUM(G17+A17)</f>
        <v>10.43</v>
      </c>
      <c r="C19" s="1">
        <f>SUM(G17+C17)</f>
        <v>10.43</v>
      </c>
      <c r="E19" s="2" t="s">
        <v>12</v>
      </c>
      <c r="G19" s="1">
        <v>0.29</v>
      </c>
      <c r="I19" s="3" t="s">
        <v>23</v>
      </c>
    </row>
    <row r="20" spans="1:9" ht="30.75" customHeight="1">
      <c r="A20" s="1">
        <f>SUM(G19+A19)</f>
        <v>10.719999999999999</v>
      </c>
      <c r="C20" s="1">
        <f>SUM(G19+C19)</f>
        <v>10.719999999999999</v>
      </c>
      <c r="E20" s="8" t="s">
        <v>15</v>
      </c>
      <c r="G20" s="1">
        <v>1.35</v>
      </c>
      <c r="I20" s="3" t="s">
        <v>24</v>
      </c>
    </row>
    <row r="21" spans="1:9" ht="30.75" customHeight="1">
      <c r="A21" s="1">
        <f>SUM(G20+A20)</f>
        <v>12.069999999999999</v>
      </c>
      <c r="C21" s="1">
        <f>SUM(G20+C20)</f>
        <v>12.069999999999999</v>
      </c>
      <c r="E21" s="8" t="s">
        <v>15</v>
      </c>
      <c r="G21" s="1">
        <v>1.3</v>
      </c>
      <c r="I21" s="3" t="s">
        <v>25</v>
      </c>
    </row>
    <row r="22" spans="1:255" ht="30.75" customHeight="1">
      <c r="A22"/>
      <c r="B22"/>
      <c r="C22"/>
      <c r="D22"/>
      <c r="E22"/>
      <c r="F22" s="2" t="s">
        <v>26</v>
      </c>
      <c r="G22"/>
      <c r="H22"/>
      <c r="I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9" ht="30.75" customHeight="1">
      <c r="A23" s="1">
        <f>SUM(G21+A21)</f>
        <v>13.37</v>
      </c>
      <c r="C23" s="1">
        <f>SUM(G21+C21)</f>
        <v>13.37</v>
      </c>
      <c r="E23" s="8" t="s">
        <v>27</v>
      </c>
      <c r="G23" s="1">
        <v>1</v>
      </c>
      <c r="I23" s="3" t="s">
        <v>28</v>
      </c>
    </row>
    <row r="24" spans="3:9" ht="30.75" customHeight="1">
      <c r="C24" s="1">
        <f>SUM(C23)+0.1</f>
        <v>13.469999999999999</v>
      </c>
      <c r="E24" s="10" t="s">
        <v>29</v>
      </c>
      <c r="F24"/>
      <c r="I24" s="3" t="s">
        <v>30</v>
      </c>
    </row>
    <row r="25" spans="1:9" ht="30.75" customHeight="1">
      <c r="A25"/>
      <c r="B25"/>
      <c r="C25"/>
      <c r="D25"/>
      <c r="E25" s="10" t="s">
        <v>31</v>
      </c>
      <c r="I25" s="3" t="s">
        <v>28</v>
      </c>
    </row>
    <row r="26" spans="1:256" ht="30.75" customHeight="1">
      <c r="A26"/>
      <c r="B26"/>
      <c r="C26"/>
      <c r="D26"/>
      <c r="E26"/>
      <c r="F26"/>
      <c r="G26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5" ht="30.75" customHeight="1">
      <c r="A27"/>
      <c r="B27"/>
      <c r="C27"/>
      <c r="D27"/>
      <c r="E27" s="10"/>
    </row>
    <row r="28" spans="1:6" ht="30.75" customHeight="1">
      <c r="A28" s="1" t="s">
        <v>6</v>
      </c>
      <c r="E28"/>
      <c r="F28"/>
    </row>
    <row r="29" spans="1:9" ht="30.75" customHeight="1">
      <c r="A29" s="1">
        <f>SUM(G23+A23)</f>
        <v>14.37</v>
      </c>
      <c r="C29" s="1">
        <f>SUM(G23+C23)</f>
        <v>14.37</v>
      </c>
      <c r="E29" s="10" t="s">
        <v>31</v>
      </c>
      <c r="G29" s="1">
        <v>2.7</v>
      </c>
      <c r="I29" s="3" t="s">
        <v>32</v>
      </c>
    </row>
    <row r="30" spans="1:9" ht="30.75" customHeight="1">
      <c r="A30" s="1">
        <f>SUM(G29+A29)</f>
        <v>17.07</v>
      </c>
      <c r="C30" s="1">
        <f>SUM(G29+C29)</f>
        <v>17.07</v>
      </c>
      <c r="E30" s="8" t="s">
        <v>15</v>
      </c>
      <c r="G30" s="1">
        <v>0.77</v>
      </c>
      <c r="I30" s="3" t="s">
        <v>33</v>
      </c>
    </row>
    <row r="31" spans="5:9" ht="30.75" customHeight="1">
      <c r="E31" s="11" t="s">
        <v>34</v>
      </c>
      <c r="I31" s="3" t="s">
        <v>35</v>
      </c>
    </row>
    <row r="32" spans="1:9" ht="30.75" customHeight="1">
      <c r="A32" s="1">
        <f>SUM(G30+A30)</f>
        <v>17.84</v>
      </c>
      <c r="C32" s="1">
        <f>SUM(G30+C30)</f>
        <v>17.84</v>
      </c>
      <c r="E32" s="2" t="s">
        <v>36</v>
      </c>
      <c r="G32" s="1">
        <v>0.32</v>
      </c>
      <c r="I32" s="3" t="s">
        <v>37</v>
      </c>
    </row>
    <row r="33" spans="1:9" ht="30.75" customHeight="1">
      <c r="A33" s="1">
        <f>SUM(G32+A32)</f>
        <v>18.16</v>
      </c>
      <c r="C33" s="1">
        <f>SUM(G32+C32)</f>
        <v>18.16</v>
      </c>
      <c r="E33" s="8" t="s">
        <v>15</v>
      </c>
      <c r="G33" s="1">
        <v>4.1</v>
      </c>
      <c r="I33" s="3" t="s">
        <v>38</v>
      </c>
    </row>
    <row r="34" spans="1:9" ht="30.75" customHeight="1">
      <c r="A34" s="1">
        <f>SUM(G33+A33)</f>
        <v>22.259999999999998</v>
      </c>
      <c r="C34" s="1">
        <f>SUM(G33+C33)</f>
        <v>22.259999999999998</v>
      </c>
      <c r="E34" s="8" t="s">
        <v>15</v>
      </c>
      <c r="G34" s="1">
        <v>1.44</v>
      </c>
      <c r="I34" s="3" t="s">
        <v>39</v>
      </c>
    </row>
    <row r="35" spans="1:9" ht="30.75" customHeight="1">
      <c r="A35" s="1">
        <f>SUM(G34+A34)</f>
        <v>23.7</v>
      </c>
      <c r="C35" s="1">
        <f>SUM(G34+C34)</f>
        <v>23.7</v>
      </c>
      <c r="E35" s="2" t="s">
        <v>12</v>
      </c>
      <c r="G35" s="1">
        <v>1.71</v>
      </c>
      <c r="I35" s="3" t="s">
        <v>40</v>
      </c>
    </row>
    <row r="36" spans="1:9" ht="30.75" customHeight="1">
      <c r="A36" s="1">
        <f>SUM(G35+A35)</f>
        <v>25.41</v>
      </c>
      <c r="C36" s="1">
        <f>SUM(G35+C35)</f>
        <v>25.41</v>
      </c>
      <c r="E36" s="10" t="s">
        <v>31</v>
      </c>
      <c r="G36" s="1">
        <v>3.3</v>
      </c>
      <c r="I36" s="3" t="s">
        <v>41</v>
      </c>
    </row>
    <row r="37" ht="30.75" customHeight="1">
      <c r="G37" s="1" t="s">
        <v>42</v>
      </c>
    </row>
    <row r="38" spans="5:7" ht="30.75" customHeight="1">
      <c r="E38" s="8"/>
      <c r="G38" s="1" t="s">
        <v>43</v>
      </c>
    </row>
    <row r="39" spans="5:7" ht="30.75" customHeight="1">
      <c r="E39" s="8"/>
      <c r="G39" s="1" t="s">
        <v>44</v>
      </c>
    </row>
    <row r="40" ht="30.75" customHeight="1">
      <c r="E40" s="8"/>
    </row>
    <row r="41" spans="1:9" ht="30.75" customHeight="1">
      <c r="A41" s="1" t="s">
        <v>6</v>
      </c>
      <c r="E41" s="8"/>
      <c r="I41" s="3">
        <v>2</v>
      </c>
    </row>
    <row r="42" spans="1:9" ht="30.75" customHeight="1">
      <c r="A42" s="1">
        <f>SUM(G36+A36)</f>
        <v>28.71</v>
      </c>
      <c r="C42" s="1">
        <f>SUM(G36+C36)</f>
        <v>28.71</v>
      </c>
      <c r="E42" s="8" t="s">
        <v>15</v>
      </c>
      <c r="G42" s="1">
        <v>1</v>
      </c>
      <c r="I42" s="3" t="s">
        <v>45</v>
      </c>
    </row>
    <row r="43" spans="1:9" ht="30.75" customHeight="1">
      <c r="A43" s="1">
        <f>SUM(G42+A42)</f>
        <v>29.71</v>
      </c>
      <c r="C43" s="1">
        <f>SUM(G42+C42)</f>
        <v>29.71</v>
      </c>
      <c r="E43" s="8" t="s">
        <v>15</v>
      </c>
      <c r="G43" s="1">
        <v>0.17</v>
      </c>
      <c r="I43" s="3" t="s">
        <v>46</v>
      </c>
    </row>
    <row r="44" spans="1:9" ht="30.75" customHeight="1">
      <c r="A44" s="1">
        <f>SUM(G43+A43)</f>
        <v>29.880000000000003</v>
      </c>
      <c r="C44" s="1">
        <f>SUM(G43+C43)</f>
        <v>29.880000000000003</v>
      </c>
      <c r="E44" s="2" t="s">
        <v>12</v>
      </c>
      <c r="G44" s="1">
        <v>1.3</v>
      </c>
      <c r="I44" s="3" t="s">
        <v>47</v>
      </c>
    </row>
    <row r="45" spans="1:9" ht="30.75" customHeight="1">
      <c r="A45" s="1">
        <f>SUM(G44+A44)</f>
        <v>31.180000000000003</v>
      </c>
      <c r="C45" s="1">
        <f>SUM(G44+C44)</f>
        <v>31.180000000000003</v>
      </c>
      <c r="E45" s="10" t="s">
        <v>20</v>
      </c>
      <c r="G45" s="1">
        <v>1.7000000000000002</v>
      </c>
      <c r="I45" s="3" t="s">
        <v>48</v>
      </c>
    </row>
    <row r="46" spans="5:9" ht="30.75" customHeight="1">
      <c r="E46" s="10" t="s">
        <v>29</v>
      </c>
      <c r="I46" s="3" t="s">
        <v>49</v>
      </c>
    </row>
    <row r="47" spans="1:9" ht="30.75" customHeight="1">
      <c r="A47" s="1">
        <f>SUM(G45+A45)</f>
        <v>32.88</v>
      </c>
      <c r="C47" s="1">
        <f>SUM(G45+C45)</f>
        <v>32.88</v>
      </c>
      <c r="E47" s="2" t="s">
        <v>12</v>
      </c>
      <c r="G47" s="1">
        <v>2</v>
      </c>
      <c r="I47" s="3" t="s">
        <v>50</v>
      </c>
    </row>
    <row r="48" spans="1:9" ht="30.75" customHeight="1">
      <c r="A48" s="1">
        <f>SUM(G47+A47)</f>
        <v>34.88</v>
      </c>
      <c r="C48" s="1">
        <f>SUM(G47+C47)</f>
        <v>34.88</v>
      </c>
      <c r="E48" s="2" t="s">
        <v>12</v>
      </c>
      <c r="G48" s="1">
        <v>0.5</v>
      </c>
      <c r="I48" s="3" t="s">
        <v>51</v>
      </c>
    </row>
    <row r="49" spans="1:9" ht="30.75" customHeight="1">
      <c r="A49" s="1">
        <f>SUM(G48+A48)</f>
        <v>35.38</v>
      </c>
      <c r="C49" s="1">
        <f>SUM(G48+C48)</f>
        <v>35.38</v>
      </c>
      <c r="E49" s="8" t="s">
        <v>15</v>
      </c>
      <c r="G49" s="1">
        <v>1.9</v>
      </c>
      <c r="I49" s="3" t="s">
        <v>52</v>
      </c>
    </row>
    <row r="50" spans="3:9" ht="30.75" customHeight="1">
      <c r="C50" s="1">
        <f>SUM(C49)+1.9</f>
        <v>37.28</v>
      </c>
      <c r="E50" s="10" t="s">
        <v>29</v>
      </c>
      <c r="I50" s="3" t="s">
        <v>53</v>
      </c>
    </row>
    <row r="51" spans="1:9" ht="30.75" customHeight="1">
      <c r="A51" s="1">
        <f>SUM(G49+A49)</f>
        <v>37.28</v>
      </c>
      <c r="C51" s="1">
        <f>SUM(G49+C49)</f>
        <v>37.28</v>
      </c>
      <c r="E51" s="10" t="s">
        <v>20</v>
      </c>
      <c r="G51" s="1">
        <v>10</v>
      </c>
      <c r="I51" s="3" t="s">
        <v>52</v>
      </c>
    </row>
    <row r="52" spans="1:9" ht="30.75" customHeight="1">
      <c r="A52" s="1">
        <f>SUM(G51+A51)</f>
        <v>47.28</v>
      </c>
      <c r="C52" s="1">
        <f>SUM(G51+C51)</f>
        <v>47.28</v>
      </c>
      <c r="E52" s="2" t="s">
        <v>12</v>
      </c>
      <c r="G52" s="1">
        <v>0.9</v>
      </c>
      <c r="I52" s="3" t="s">
        <v>54</v>
      </c>
    </row>
    <row r="53" spans="1:9" ht="30.75" customHeight="1">
      <c r="A53" s="1">
        <f>SUM(G52+A52)</f>
        <v>48.18</v>
      </c>
      <c r="C53" s="1">
        <f>SUM(G52+C52)</f>
        <v>48.18</v>
      </c>
      <c r="E53" s="10" t="s">
        <v>31</v>
      </c>
      <c r="G53" s="1">
        <v>7</v>
      </c>
      <c r="I53" s="3" t="s">
        <v>55</v>
      </c>
    </row>
    <row r="54" spans="1:9" ht="30.75" customHeight="1">
      <c r="A54" s="1">
        <f>SUM(G53+A53)</f>
        <v>55.18</v>
      </c>
      <c r="C54" s="1">
        <f>SUM(G53+C53)</f>
        <v>55.18</v>
      </c>
      <c r="E54" s="2" t="s">
        <v>12</v>
      </c>
      <c r="G54" s="1">
        <v>0.2</v>
      </c>
      <c r="I54" s="3" t="s">
        <v>56</v>
      </c>
    </row>
    <row r="55" spans="1:9" ht="30.75" customHeight="1">
      <c r="A55" s="1">
        <f>SUM(G54+A54)</f>
        <v>55.38</v>
      </c>
      <c r="C55" s="1">
        <f>SUM(G54+C54)</f>
        <v>55.38</v>
      </c>
      <c r="E55" s="8" t="s">
        <v>15</v>
      </c>
      <c r="G55" s="1">
        <v>8.4</v>
      </c>
      <c r="I55" s="3" t="s">
        <v>57</v>
      </c>
    </row>
    <row r="56" spans="1:9" ht="30.75" customHeight="1">
      <c r="A56" s="1">
        <f>SUM(G55+A55)</f>
        <v>63.78</v>
      </c>
      <c r="C56" s="1">
        <f>SUM(G55+C55)</f>
        <v>63.78</v>
      </c>
      <c r="E56" s="2" t="s">
        <v>12</v>
      </c>
      <c r="I56" s="3" t="s">
        <v>58</v>
      </c>
    </row>
    <row r="57" spans="5:9" ht="30.75" customHeight="1">
      <c r="E57" s="10" t="s">
        <v>59</v>
      </c>
      <c r="I57" s="3" t="s">
        <v>60</v>
      </c>
    </row>
    <row r="58" spans="5:9" ht="30.75" customHeight="1">
      <c r="E58" s="10" t="s">
        <v>61</v>
      </c>
      <c r="I58" s="3" t="s">
        <v>62</v>
      </c>
    </row>
    <row r="59" spans="3:9" ht="30.75" customHeight="1">
      <c r="C59" s="2"/>
      <c r="D59" s="3" t="s">
        <v>63</v>
      </c>
      <c r="H59"/>
      <c r="I59"/>
    </row>
    <row r="60" ht="30.75" customHeight="1">
      <c r="D60" s="2" t="s">
        <v>64</v>
      </c>
    </row>
    <row r="62" spans="1:256" ht="30.75" customHeight="1">
      <c r="A62"/>
      <c r="B62"/>
      <c r="C62"/>
      <c r="D62"/>
      <c r="E62"/>
      <c r="F62"/>
      <c r="I62" s="5" t="s">
        <v>65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ht="26.25" customHeight="1">
      <c r="A63" s="1" t="s">
        <v>6</v>
      </c>
    </row>
    <row r="64" spans="5:8" ht="9.75" customHeight="1">
      <c r="E64" s="6"/>
      <c r="G64" s="7"/>
      <c r="H64" s="8"/>
    </row>
    <row r="65" spans="1:9" ht="26.25" customHeight="1">
      <c r="A65" s="9" t="s">
        <v>7</v>
      </c>
      <c r="B65" s="10"/>
      <c r="C65" s="9" t="s">
        <v>8</v>
      </c>
      <c r="D65" s="10"/>
      <c r="E65" s="10" t="s">
        <v>9</v>
      </c>
      <c r="F65" s="10"/>
      <c r="G65" s="9" t="s">
        <v>10</v>
      </c>
      <c r="H65" s="10"/>
      <c r="I65" s="4" t="s">
        <v>11</v>
      </c>
    </row>
    <row r="66" spans="5:8" ht="9.75" customHeight="1">
      <c r="E66" s="6"/>
      <c r="G66" s="7"/>
      <c r="H66" s="8"/>
    </row>
    <row r="67" spans="1:9" ht="30.75" customHeight="1">
      <c r="A67" s="1">
        <f>A56</f>
        <v>63.78</v>
      </c>
      <c r="C67" s="1">
        <v>0</v>
      </c>
      <c r="E67" s="2" t="s">
        <v>66</v>
      </c>
      <c r="G67" s="1">
        <v>0</v>
      </c>
      <c r="I67" s="3" t="s">
        <v>57</v>
      </c>
    </row>
    <row r="68" spans="4:9" ht="30.75" customHeight="1">
      <c r="D68"/>
      <c r="E68" s="10" t="s">
        <v>29</v>
      </c>
      <c r="I68" s="3" t="s">
        <v>67</v>
      </c>
    </row>
    <row r="69" spans="1:9" ht="30.75" customHeight="1">
      <c r="A69" s="1">
        <f>SUM(G67+A67)</f>
        <v>63.78</v>
      </c>
      <c r="C69" s="1">
        <f>SUM(G67+C67)</f>
        <v>0</v>
      </c>
      <c r="E69" s="10" t="s">
        <v>20</v>
      </c>
      <c r="G69" s="1">
        <v>1.8</v>
      </c>
      <c r="I69" s="3" t="s">
        <v>57</v>
      </c>
    </row>
    <row r="70" spans="1:9" ht="30.75" customHeight="1">
      <c r="A70" s="1">
        <f>SUM(G69+A69)</f>
        <v>65.58</v>
      </c>
      <c r="C70" s="1">
        <f>SUM(G69+C69)</f>
        <v>1.8</v>
      </c>
      <c r="E70" s="2" t="s">
        <v>66</v>
      </c>
      <c r="G70" s="1">
        <v>2.4</v>
      </c>
      <c r="I70" s="3" t="s">
        <v>68</v>
      </c>
    </row>
    <row r="71" spans="1:9" ht="30.75" customHeight="1">
      <c r="A71" s="1">
        <f>SUM(G70+A70)</f>
        <v>67.98</v>
      </c>
      <c r="C71" s="1">
        <f>SUM(G70+C70)</f>
        <v>4.2</v>
      </c>
      <c r="E71" s="8" t="s">
        <v>15</v>
      </c>
      <c r="G71" s="1">
        <v>20.8</v>
      </c>
      <c r="I71" s="3" t="s">
        <v>68</v>
      </c>
    </row>
    <row r="72" spans="1:9" ht="30.75" customHeight="1">
      <c r="A72" s="1">
        <f>SUM(G71+A71)</f>
        <v>88.78</v>
      </c>
      <c r="C72" s="1">
        <f>SUM(G71+C71)</f>
        <v>25</v>
      </c>
      <c r="E72" s="8" t="s">
        <v>69</v>
      </c>
      <c r="G72" s="1">
        <v>1.29</v>
      </c>
      <c r="I72" s="3" t="s">
        <v>70</v>
      </c>
    </row>
    <row r="73" spans="1:9" ht="30.75" customHeight="1">
      <c r="A73" s="1">
        <f>SUM(G72+A72)</f>
        <v>90.07000000000001</v>
      </c>
      <c r="C73" s="1">
        <f>SUM(G72+C72)</f>
        <v>26.29</v>
      </c>
      <c r="E73" s="8" t="s">
        <v>15</v>
      </c>
      <c r="G73" s="1">
        <v>0.5700000000000001</v>
      </c>
      <c r="I73" s="3" t="s">
        <v>71</v>
      </c>
    </row>
    <row r="74" spans="1:9" ht="30.75" customHeight="1">
      <c r="A74" s="1">
        <f>SUM(G73+A73)</f>
        <v>90.64</v>
      </c>
      <c r="C74" s="1">
        <f>SUM(G73+C73)</f>
        <v>26.86</v>
      </c>
      <c r="E74"/>
      <c r="I74" s="3" t="s">
        <v>72</v>
      </c>
    </row>
    <row r="75" spans="5:9" ht="30.75" customHeight="1">
      <c r="E75" s="8"/>
      <c r="I75" s="3" t="s">
        <v>73</v>
      </c>
    </row>
    <row r="76" spans="1:256" ht="30.75" customHeight="1">
      <c r="A76"/>
      <c r="B76"/>
      <c r="C76"/>
      <c r="D76"/>
      <c r="E76"/>
      <c r="F76"/>
      <c r="G76"/>
      <c r="H76"/>
      <c r="I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5:9" ht="30.75" customHeight="1">
      <c r="E77" s="10"/>
      <c r="I77" s="5" t="s">
        <v>74</v>
      </c>
    </row>
    <row r="78" spans="1:9" ht="26.25" customHeight="1">
      <c r="A78" s="1" t="s">
        <v>6</v>
      </c>
      <c r="I78" s="3">
        <v>3</v>
      </c>
    </row>
    <row r="79" spans="5:8" ht="9.75" customHeight="1">
      <c r="E79" s="6"/>
      <c r="G79" s="7"/>
      <c r="H79" s="8"/>
    </row>
    <row r="80" spans="1:9" ht="26.25" customHeight="1">
      <c r="A80" s="9" t="s">
        <v>7</v>
      </c>
      <c r="B80" s="10"/>
      <c r="C80" s="9" t="s">
        <v>8</v>
      </c>
      <c r="D80" s="10"/>
      <c r="E80" s="10" t="s">
        <v>9</v>
      </c>
      <c r="F80" s="10"/>
      <c r="G80" s="9" t="s">
        <v>10</v>
      </c>
      <c r="H80" s="10"/>
      <c r="I80" s="4" t="s">
        <v>11</v>
      </c>
    </row>
    <row r="81" spans="5:8" ht="9.75" customHeight="1">
      <c r="E81" s="6"/>
      <c r="G81" s="7"/>
      <c r="H81" s="8"/>
    </row>
    <row r="82" spans="1:9" ht="30.75" customHeight="1">
      <c r="A82" s="1">
        <f>SUM(G73)+A73</f>
        <v>90.64</v>
      </c>
      <c r="C82" s="1">
        <f>SUM(G73+C73)</f>
        <v>26.86</v>
      </c>
      <c r="E82" s="2" t="s">
        <v>12</v>
      </c>
      <c r="G82" s="1">
        <v>1.2</v>
      </c>
      <c r="I82" s="3" t="s">
        <v>75</v>
      </c>
    </row>
    <row r="83" spans="1:9" ht="30.75" customHeight="1">
      <c r="A83" s="1">
        <f>SUM(G82+A82)</f>
        <v>91.84</v>
      </c>
      <c r="C83" s="1">
        <f>SUM(G82+C82)</f>
        <v>28.06</v>
      </c>
      <c r="E83" s="8" t="s">
        <v>15</v>
      </c>
      <c r="G83" s="1">
        <v>3</v>
      </c>
      <c r="I83" s="3" t="s">
        <v>76</v>
      </c>
    </row>
    <row r="84" spans="3:9" ht="30.75" customHeight="1">
      <c r="C84" s="1">
        <f>SUM(C83)+0.2</f>
        <v>28.259999999999998</v>
      </c>
      <c r="E84" s="10" t="s">
        <v>29</v>
      </c>
      <c r="I84" s="3" t="s">
        <v>77</v>
      </c>
    </row>
    <row r="85" spans="1:9" ht="30.75" customHeight="1">
      <c r="A85"/>
      <c r="B85"/>
      <c r="C85"/>
      <c r="E85" s="2" t="s">
        <v>78</v>
      </c>
      <c r="I85" s="4" t="s">
        <v>79</v>
      </c>
    </row>
    <row r="86" spans="1:9" ht="30.75" customHeight="1">
      <c r="A86" s="1">
        <f>SUM(G83+A83)</f>
        <v>94.84</v>
      </c>
      <c r="C86" s="1">
        <f>SUM(G83+C83)</f>
        <v>31.06</v>
      </c>
      <c r="E86" s="8" t="s">
        <v>15</v>
      </c>
      <c r="G86" s="1">
        <v>1.79</v>
      </c>
      <c r="I86" s="3" t="s">
        <v>80</v>
      </c>
    </row>
    <row r="87" spans="1:9" ht="30.75" customHeight="1">
      <c r="A87" s="1">
        <f>SUM(G86+A86)</f>
        <v>96.63000000000001</v>
      </c>
      <c r="C87" s="1">
        <f>SUM(G86+C86)</f>
        <v>32.85</v>
      </c>
      <c r="E87" s="2" t="s">
        <v>66</v>
      </c>
      <c r="G87" s="1">
        <v>6.92</v>
      </c>
      <c r="I87" s="3" t="s">
        <v>81</v>
      </c>
    </row>
    <row r="88" spans="1:9" ht="30.75" customHeight="1">
      <c r="A88" s="1">
        <f>SUM(G87+A87)</f>
        <v>103.55000000000001</v>
      </c>
      <c r="C88" s="1">
        <f>SUM(G87+C87)</f>
        <v>39.77</v>
      </c>
      <c r="E88" s="2" t="s">
        <v>66</v>
      </c>
      <c r="G88" s="1">
        <v>0.9</v>
      </c>
      <c r="I88" s="3" t="s">
        <v>82</v>
      </c>
    </row>
    <row r="89" ht="30.75" customHeight="1">
      <c r="G89" s="1" t="s">
        <v>83</v>
      </c>
    </row>
    <row r="90" spans="1:9" ht="30.75" customHeight="1">
      <c r="A90" s="1">
        <f>SUM(G88+A88)</f>
        <v>104.45000000000002</v>
      </c>
      <c r="C90" s="1">
        <f>SUM(G88+C88)</f>
        <v>40.67</v>
      </c>
      <c r="E90" s="8" t="s">
        <v>15</v>
      </c>
      <c r="G90" s="1">
        <v>5.5</v>
      </c>
      <c r="I90" s="3" t="s">
        <v>84</v>
      </c>
    </row>
    <row r="91" spans="1:9" ht="30.75" customHeight="1">
      <c r="A91" s="1">
        <f>SUM(G90+A90)</f>
        <v>109.95000000000002</v>
      </c>
      <c r="C91" s="1">
        <f>SUM(G90+C90)</f>
        <v>46.17</v>
      </c>
      <c r="E91" s="10" t="s">
        <v>20</v>
      </c>
      <c r="G91" s="1">
        <v>4.95</v>
      </c>
      <c r="I91" s="3" t="s">
        <v>85</v>
      </c>
    </row>
    <row r="92" spans="1:256" ht="30.75" customHeight="1">
      <c r="A92"/>
      <c r="B92"/>
      <c r="C92"/>
      <c r="D92"/>
      <c r="E92"/>
      <c r="F92"/>
      <c r="G92"/>
      <c r="H92"/>
      <c r="I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30.75" customHeight="1">
      <c r="A93"/>
      <c r="B93"/>
      <c r="C93"/>
      <c r="D93"/>
      <c r="E93"/>
      <c r="F93"/>
      <c r="G93"/>
      <c r="H93"/>
      <c r="I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ht="30.75" customHeight="1">
      <c r="A94" s="1" t="s">
        <v>6</v>
      </c>
    </row>
    <row r="95" spans="1:9" ht="30.75" customHeight="1">
      <c r="A95" s="1">
        <f>SUM(G91+A91)</f>
        <v>114.90000000000002</v>
      </c>
      <c r="C95" s="1">
        <f>SUM(G91+C91)</f>
        <v>51.120000000000005</v>
      </c>
      <c r="E95" s="8" t="s">
        <v>15</v>
      </c>
      <c r="G95" s="1">
        <v>2</v>
      </c>
      <c r="I95" s="3" t="s">
        <v>86</v>
      </c>
    </row>
    <row r="96" spans="5:9" ht="30.75" customHeight="1">
      <c r="E96" s="10" t="s">
        <v>29</v>
      </c>
      <c r="I96" s="3" t="s">
        <v>87</v>
      </c>
    </row>
    <row r="97" spans="1:9" ht="30.75" customHeight="1">
      <c r="A97" s="1">
        <f>SUM(G95+A95)</f>
        <v>116.90000000000002</v>
      </c>
      <c r="C97" s="1">
        <f>SUM(G95+C95)</f>
        <v>53.120000000000005</v>
      </c>
      <c r="E97" s="10" t="s">
        <v>20</v>
      </c>
      <c r="G97" s="1">
        <v>2</v>
      </c>
      <c r="I97" s="3" t="s">
        <v>86</v>
      </c>
    </row>
    <row r="98" spans="1:9" ht="30.75" customHeight="1">
      <c r="A98" s="1">
        <f>SUM(G97+A97)</f>
        <v>118.90000000000002</v>
      </c>
      <c r="C98" s="1">
        <f>SUM(G97+C97)</f>
        <v>55.120000000000005</v>
      </c>
      <c r="E98" s="11" t="s">
        <v>27</v>
      </c>
      <c r="G98" s="1">
        <v>2</v>
      </c>
      <c r="I98" s="3" t="s">
        <v>86</v>
      </c>
    </row>
    <row r="99" spans="5:9" ht="30.75" customHeight="1">
      <c r="E99" s="10" t="s">
        <v>29</v>
      </c>
      <c r="I99" s="3" t="s">
        <v>88</v>
      </c>
    </row>
    <row r="100" spans="1:9" ht="30.75" customHeight="1">
      <c r="A100" s="1">
        <f>SUM(G98+A98)</f>
        <v>120.90000000000002</v>
      </c>
      <c r="C100" s="1">
        <f>SUM(G98+C98)</f>
        <v>57.120000000000005</v>
      </c>
      <c r="E100" s="10" t="s">
        <v>20</v>
      </c>
      <c r="G100" s="1">
        <v>0.69</v>
      </c>
      <c r="I100" s="3" t="s">
        <v>89</v>
      </c>
    </row>
    <row r="101" spans="1:9" ht="30.75" customHeight="1">
      <c r="A101" s="1">
        <f>SUM(G100+A100)</f>
        <v>121.59000000000002</v>
      </c>
      <c r="C101" s="1">
        <f>SUM(G100+C100)</f>
        <v>57.81</v>
      </c>
      <c r="E101" s="10" t="s">
        <v>20</v>
      </c>
      <c r="G101" s="1">
        <v>0.2</v>
      </c>
      <c r="I101" s="3" t="s">
        <v>90</v>
      </c>
    </row>
    <row r="102" spans="1:9" ht="30.75" customHeight="1">
      <c r="A102" s="1">
        <f>SUM(G101+A101)</f>
        <v>121.79000000000002</v>
      </c>
      <c r="C102" s="1">
        <f>SUM(G101+C101)</f>
        <v>58.010000000000005</v>
      </c>
      <c r="E102" s="2" t="s">
        <v>12</v>
      </c>
      <c r="G102" s="1">
        <v>0.1</v>
      </c>
      <c r="I102" s="3" t="s">
        <v>91</v>
      </c>
    </row>
    <row r="103" spans="1:9" ht="30.75" customHeight="1">
      <c r="A103" s="1">
        <f>SUM(G102+A102)</f>
        <v>121.89000000000001</v>
      </c>
      <c r="C103" s="1">
        <f>SUM(G102+C102)</f>
        <v>58.11000000000001</v>
      </c>
      <c r="E103" s="8" t="s">
        <v>15</v>
      </c>
      <c r="G103" s="1">
        <v>0.6000000000000001</v>
      </c>
      <c r="I103" s="3" t="s">
        <v>92</v>
      </c>
    </row>
    <row r="104" spans="1:9" ht="30.75" customHeight="1">
      <c r="A104" s="1">
        <f>SUM(G103+A103)</f>
        <v>122.49000000000001</v>
      </c>
      <c r="C104" s="1">
        <f>SUM(G103+C103)</f>
        <v>58.71000000000001</v>
      </c>
      <c r="E104" s="2" t="s">
        <v>12</v>
      </c>
      <c r="G104" s="1">
        <v>0.2</v>
      </c>
      <c r="I104" s="3" t="s">
        <v>93</v>
      </c>
    </row>
    <row r="105" ht="30.75" customHeight="1">
      <c r="I105" s="3" t="s">
        <v>94</v>
      </c>
    </row>
    <row r="106" spans="1:9" ht="30.75" customHeight="1">
      <c r="A106" s="1">
        <f>SUM(G104+A104)</f>
        <v>122.69000000000001</v>
      </c>
      <c r="C106" s="1">
        <f>SUM(G104+C104)</f>
        <v>58.91000000000001</v>
      </c>
      <c r="E106" s="8" t="s">
        <v>15</v>
      </c>
      <c r="G106" s="1">
        <v>0.9</v>
      </c>
      <c r="I106" s="3" t="s">
        <v>95</v>
      </c>
    </row>
    <row r="107" ht="30.75" customHeight="1">
      <c r="G107" s="1" t="s">
        <v>96</v>
      </c>
    </row>
    <row r="108" spans="1:9" ht="30.75" customHeight="1">
      <c r="A108" s="1">
        <f>SUM(G106+A106)</f>
        <v>123.59000000000002</v>
      </c>
      <c r="C108" s="1">
        <f>SUM(G106+C106)</f>
        <v>59.81000000000001</v>
      </c>
      <c r="E108" s="2" t="s">
        <v>97</v>
      </c>
      <c r="I108" s="3" t="s">
        <v>98</v>
      </c>
    </row>
    <row r="109" spans="5:9" ht="30.75" customHeight="1">
      <c r="E109"/>
      <c r="F109"/>
      <c r="G109" s="2"/>
      <c r="I109" s="1" t="s">
        <v>99</v>
      </c>
    </row>
    <row r="110" spans="5:9" ht="30.75" customHeight="1">
      <c r="E110" s="10" t="s">
        <v>59</v>
      </c>
      <c r="I110" s="3" t="s">
        <v>100</v>
      </c>
    </row>
    <row r="111" spans="5:9" ht="30.75" customHeight="1">
      <c r="E111" s="10" t="s">
        <v>61</v>
      </c>
      <c r="I111" s="3" t="s">
        <v>101</v>
      </c>
    </row>
    <row r="112" ht="30.75" customHeight="1">
      <c r="C112" s="1" t="s">
        <v>102</v>
      </c>
    </row>
    <row r="113" ht="30.75" customHeight="1">
      <c r="I113" s="5" t="s">
        <v>103</v>
      </c>
    </row>
    <row r="114" spans="1:9" ht="26.25" customHeight="1">
      <c r="A114" s="1" t="s">
        <v>6</v>
      </c>
      <c r="I114" s="3">
        <v>4</v>
      </c>
    </row>
    <row r="115" spans="5:8" ht="9.75" customHeight="1">
      <c r="E115" s="6"/>
      <c r="G115" s="7"/>
      <c r="H115" s="8"/>
    </row>
    <row r="116" spans="1:9" ht="26.25" customHeight="1">
      <c r="A116" s="9" t="s">
        <v>7</v>
      </c>
      <c r="B116" s="10"/>
      <c r="C116" s="9" t="s">
        <v>8</v>
      </c>
      <c r="D116" s="10"/>
      <c r="E116" s="10" t="s">
        <v>9</v>
      </c>
      <c r="F116" s="10"/>
      <c r="G116" s="9" t="s">
        <v>10</v>
      </c>
      <c r="H116" s="10"/>
      <c r="I116" s="4" t="s">
        <v>11</v>
      </c>
    </row>
    <row r="117" spans="5:8" ht="9.75" customHeight="1">
      <c r="E117" s="6"/>
      <c r="G117" s="7"/>
      <c r="H117" s="8"/>
    </row>
    <row r="118" spans="1:9" ht="30.75" customHeight="1">
      <c r="A118" s="1">
        <f>A108</f>
        <v>123.59000000000002</v>
      </c>
      <c r="B118" s="12"/>
      <c r="C118" s="1">
        <v>0</v>
      </c>
      <c r="E118" s="10" t="s">
        <v>97</v>
      </c>
      <c r="F118" s="10"/>
      <c r="G118" s="12">
        <v>2.3</v>
      </c>
      <c r="I118" s="2" t="s">
        <v>104</v>
      </c>
    </row>
    <row r="119" spans="2:9" ht="30.75" customHeight="1">
      <c r="B119" s="12"/>
      <c r="C119" s="2"/>
      <c r="D119"/>
      <c r="E119"/>
      <c r="F119" s="13" t="s">
        <v>105</v>
      </c>
      <c r="G119" s="12"/>
      <c r="I119" s="2"/>
    </row>
    <row r="120" spans="1:9" ht="30.75" customHeight="1">
      <c r="A120" s="1">
        <f>SUM(G118+A118)</f>
        <v>125.89000000000001</v>
      </c>
      <c r="C120" s="1">
        <f>SUM(G118+C118)</f>
        <v>2.3</v>
      </c>
      <c r="E120" s="10" t="s">
        <v>97</v>
      </c>
      <c r="F120" s="10"/>
      <c r="G120" s="12">
        <v>0.4</v>
      </c>
      <c r="I120" s="2" t="s">
        <v>106</v>
      </c>
    </row>
    <row r="121" spans="1:9" ht="30.75" customHeight="1">
      <c r="A121" s="1">
        <f>SUM(G120+A120)</f>
        <v>126.29000000000002</v>
      </c>
      <c r="B121" s="12"/>
      <c r="C121" s="1">
        <f>SUM(G120+C120)</f>
        <v>2.6999999999999997</v>
      </c>
      <c r="E121" s="10" t="s">
        <v>107</v>
      </c>
      <c r="F121" s="10"/>
      <c r="G121" s="12">
        <v>0.4</v>
      </c>
      <c r="I121" s="2" t="s">
        <v>108</v>
      </c>
    </row>
    <row r="122" spans="1:9" ht="30.75" customHeight="1">
      <c r="A122" s="1">
        <f>SUM(G121+A121)</f>
        <v>126.69000000000003</v>
      </c>
      <c r="B122" s="12"/>
      <c r="C122" s="1">
        <f>SUM(G121+C121)</f>
        <v>3.0999999999999996</v>
      </c>
      <c r="E122" s="10" t="s">
        <v>20</v>
      </c>
      <c r="F122" s="10"/>
      <c r="G122" s="12">
        <v>3.8</v>
      </c>
      <c r="I122" s="2" t="s">
        <v>86</v>
      </c>
    </row>
    <row r="123" spans="1:9" ht="30.75" customHeight="1">
      <c r="A123" s="1">
        <f>SUM(G122+A122)</f>
        <v>130.49000000000004</v>
      </c>
      <c r="B123" s="12"/>
      <c r="C123" s="1">
        <f>SUM(G122+C122)</f>
        <v>6.8999999999999995</v>
      </c>
      <c r="E123" s="10" t="s">
        <v>20</v>
      </c>
      <c r="F123" s="10"/>
      <c r="G123" s="12">
        <v>2.2</v>
      </c>
      <c r="I123" s="2" t="s">
        <v>109</v>
      </c>
    </row>
    <row r="124" spans="1:9" ht="30.75" customHeight="1">
      <c r="A124" s="12"/>
      <c r="B124" s="12"/>
      <c r="E124" s="10"/>
      <c r="F124" s="13" t="s">
        <v>26</v>
      </c>
      <c r="G124" s="12"/>
      <c r="I124"/>
    </row>
    <row r="125" spans="1:9" ht="30.75" customHeight="1">
      <c r="A125" s="1">
        <f>SUM(G123+A123)</f>
        <v>132.69000000000003</v>
      </c>
      <c r="C125" s="1">
        <f>SUM(G123+C123)</f>
        <v>9.1</v>
      </c>
      <c r="E125" s="10" t="s">
        <v>97</v>
      </c>
      <c r="F125" s="10"/>
      <c r="G125" s="12">
        <v>4.9</v>
      </c>
      <c r="I125" s="2" t="s">
        <v>86</v>
      </c>
    </row>
    <row r="126" spans="1:9" ht="30.75" customHeight="1">
      <c r="A126" s="1">
        <f>SUM(G125+A125)</f>
        <v>137.59000000000003</v>
      </c>
      <c r="B126" s="12"/>
      <c r="C126" s="1">
        <f>SUM(G125+C125)</f>
        <v>14</v>
      </c>
      <c r="D126" s="12"/>
      <c r="E126" s="10" t="s">
        <v>20</v>
      </c>
      <c r="F126" s="10"/>
      <c r="G126" s="1">
        <v>5.5</v>
      </c>
      <c r="I126" s="3" t="s">
        <v>110</v>
      </c>
    </row>
    <row r="127" spans="1:9" ht="30.75" customHeight="1">
      <c r="A127" s="1">
        <f>SUM(A126+G126)</f>
        <v>143.09000000000003</v>
      </c>
      <c r="C127" s="1">
        <f>SUM(C126+G126)</f>
        <v>19.5</v>
      </c>
      <c r="D127" s="12"/>
      <c r="E127" s="11" t="s">
        <v>12</v>
      </c>
      <c r="F127" s="10"/>
      <c r="G127" s="1">
        <v>0.9</v>
      </c>
      <c r="I127" s="3" t="s">
        <v>111</v>
      </c>
    </row>
    <row r="128" spans="1:9" ht="30.75" customHeight="1">
      <c r="A128" s="1">
        <f>SUM(A127+G127)</f>
        <v>143.99000000000004</v>
      </c>
      <c r="C128" s="1">
        <f>SUM(C127+G127)</f>
        <v>20.4</v>
      </c>
      <c r="D128" s="12"/>
      <c r="E128" s="8" t="s">
        <v>15</v>
      </c>
      <c r="F128" s="10"/>
      <c r="G128" s="1">
        <v>6.9</v>
      </c>
      <c r="I128" s="3" t="s">
        <v>81</v>
      </c>
    </row>
    <row r="129" spans="1:256" ht="30.75" customHeight="1">
      <c r="A129"/>
      <c r="B129"/>
      <c r="C129"/>
      <c r="D129"/>
      <c r="E129"/>
      <c r="F129"/>
      <c r="G129"/>
      <c r="H129"/>
      <c r="I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0.75" customHeight="1">
      <c r="A130"/>
      <c r="B130"/>
      <c r="C130"/>
      <c r="D130"/>
      <c r="E130"/>
      <c r="F130"/>
      <c r="G130"/>
      <c r="H130"/>
      <c r="I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9" ht="30.75" customHeight="1">
      <c r="A131" s="1">
        <f>SUM(A128+G128)</f>
        <v>150.89000000000004</v>
      </c>
      <c r="C131" s="1">
        <f>SUM(C128+G128)</f>
        <v>27.299999999999997</v>
      </c>
      <c r="D131" s="12"/>
      <c r="E131" s="8" t="s">
        <v>15</v>
      </c>
      <c r="F131" s="10"/>
      <c r="G131" s="1">
        <v>1.8</v>
      </c>
      <c r="I131" s="3" t="s">
        <v>80</v>
      </c>
    </row>
    <row r="132" spans="1:9" ht="30.75" customHeight="1">
      <c r="A132" s="1">
        <f>SUM(A131+G131)</f>
        <v>152.69000000000005</v>
      </c>
      <c r="C132" s="1">
        <f>SUM(C131+G131)</f>
        <v>29.099999999999998</v>
      </c>
      <c r="D132" s="12"/>
      <c r="E132" s="11" t="s">
        <v>12</v>
      </c>
      <c r="F132" s="10"/>
      <c r="G132" s="1">
        <v>3</v>
      </c>
      <c r="I132" s="3" t="s">
        <v>112</v>
      </c>
    </row>
    <row r="133" spans="2:12" ht="30.75" customHeight="1">
      <c r="B133" s="12"/>
      <c r="C133"/>
      <c r="D133" s="10"/>
      <c r="E133" s="12"/>
      <c r="F133" s="13" t="s">
        <v>26</v>
      </c>
      <c r="G133" s="13"/>
      <c r="H133" s="13"/>
      <c r="I133" s="13"/>
      <c r="J133" s="13"/>
      <c r="K133" s="13"/>
      <c r="L133" s="13"/>
    </row>
    <row r="134" spans="2:12" ht="30.75" customHeight="1">
      <c r="B134" s="12"/>
      <c r="C134"/>
      <c r="D134" s="10"/>
      <c r="E134" s="12"/>
      <c r="F134" s="14" t="s">
        <v>113</v>
      </c>
      <c r="G134" s="13"/>
      <c r="H134" s="13"/>
      <c r="I134" s="13"/>
      <c r="J134" s="13"/>
      <c r="K134" s="13"/>
      <c r="L134" s="13"/>
    </row>
    <row r="135" spans="1:9" ht="30.75" customHeight="1">
      <c r="A135" s="1">
        <f>SUM(A132+G132)</f>
        <v>155.69000000000005</v>
      </c>
      <c r="C135" s="1">
        <f>SUM(C132+G132)</f>
        <v>32.099999999999994</v>
      </c>
      <c r="D135" s="12"/>
      <c r="E135" s="11" t="s">
        <v>12</v>
      </c>
      <c r="F135" s="10"/>
      <c r="G135" s="1">
        <v>1.2</v>
      </c>
      <c r="I135" s="3" t="s">
        <v>114</v>
      </c>
    </row>
    <row r="136" spans="1:9" ht="30.75" customHeight="1">
      <c r="A136" s="1">
        <f>SUM(A135+G135)</f>
        <v>156.89000000000004</v>
      </c>
      <c r="C136" s="1">
        <f>SUM(C135+G135)</f>
        <v>33.3</v>
      </c>
      <c r="D136" s="12"/>
      <c r="E136" s="8" t="s">
        <v>15</v>
      </c>
      <c r="F136" s="10"/>
      <c r="G136" s="1">
        <v>0</v>
      </c>
      <c r="I136" s="3" t="s">
        <v>115</v>
      </c>
    </row>
    <row r="137" spans="1:9" ht="30.75" customHeight="1">
      <c r="A137" s="1">
        <f>SUM(A136+G136)</f>
        <v>156.89000000000004</v>
      </c>
      <c r="C137" s="1">
        <f>SUM(C136+G136)</f>
        <v>33.3</v>
      </c>
      <c r="D137" s="12"/>
      <c r="E137" s="11" t="s">
        <v>12</v>
      </c>
      <c r="F137" s="10"/>
      <c r="G137" s="1">
        <v>0</v>
      </c>
      <c r="I137" s="3" t="s">
        <v>116</v>
      </c>
    </row>
    <row r="138" spans="4:9" ht="30.75" customHeight="1">
      <c r="D138" s="12"/>
      <c r="E138" s="10" t="s">
        <v>59</v>
      </c>
      <c r="F138" s="10"/>
      <c r="I138" s="3" t="s">
        <v>117</v>
      </c>
    </row>
    <row r="139" spans="4:9" ht="30.75" customHeight="1">
      <c r="D139" s="12"/>
      <c r="E139" s="10" t="s">
        <v>61</v>
      </c>
      <c r="F139" s="10"/>
      <c r="I139" s="3" t="s">
        <v>118</v>
      </c>
    </row>
    <row r="140" spans="3:4" ht="30.75" customHeight="1">
      <c r="C140" s="1" t="s">
        <v>119</v>
      </c>
      <c r="D140" s="12"/>
    </row>
    <row r="141" spans="4:9" ht="30.75" customHeight="1">
      <c r="D141" s="12"/>
      <c r="I141" s="5" t="s">
        <v>120</v>
      </c>
    </row>
    <row r="142" spans="1:9" ht="26.25" customHeight="1">
      <c r="A142" s="1" t="s">
        <v>6</v>
      </c>
      <c r="I142" s="3">
        <v>5</v>
      </c>
    </row>
    <row r="143" spans="5:8" ht="9.75" customHeight="1">
      <c r="E143" s="6"/>
      <c r="G143" s="7"/>
      <c r="H143" s="8"/>
    </row>
    <row r="144" spans="1:9" ht="26.25" customHeight="1">
      <c r="A144" s="9" t="s">
        <v>7</v>
      </c>
      <c r="B144" s="10"/>
      <c r="C144" s="9" t="s">
        <v>8</v>
      </c>
      <c r="D144" s="10"/>
      <c r="E144" s="10" t="s">
        <v>9</v>
      </c>
      <c r="F144" s="10"/>
      <c r="G144" s="9" t="s">
        <v>10</v>
      </c>
      <c r="H144" s="10"/>
      <c r="I144" s="4" t="s">
        <v>11</v>
      </c>
    </row>
    <row r="145" spans="5:8" ht="9.75" customHeight="1">
      <c r="E145" s="6"/>
      <c r="G145" s="7"/>
      <c r="H145" s="8"/>
    </row>
    <row r="146" spans="1:9" ht="30.75" customHeight="1">
      <c r="A146" s="1">
        <f>A137</f>
        <v>156.89000000000004</v>
      </c>
      <c r="C146" s="1">
        <v>0</v>
      </c>
      <c r="E146" s="2" t="s">
        <v>66</v>
      </c>
      <c r="G146" s="1">
        <v>0.5700000000000001</v>
      </c>
      <c r="I146" s="3" t="s">
        <v>71</v>
      </c>
    </row>
    <row r="147" spans="1:9" ht="30.75" customHeight="1">
      <c r="A147" s="1">
        <f>SUM(G146+A146)</f>
        <v>157.46000000000004</v>
      </c>
      <c r="C147" s="1">
        <f>SUM(G146+C146)</f>
        <v>0.5700000000000001</v>
      </c>
      <c r="E147" s="2" t="s">
        <v>66</v>
      </c>
      <c r="G147" s="1">
        <v>1.29</v>
      </c>
      <c r="I147" s="3" t="s">
        <v>70</v>
      </c>
    </row>
    <row r="148" spans="1:9" ht="30.75" customHeight="1">
      <c r="A148" s="1">
        <f>SUM(G147+A147)</f>
        <v>158.75000000000003</v>
      </c>
      <c r="C148" s="1">
        <f>SUM(G147+C147)</f>
        <v>1.86</v>
      </c>
      <c r="E148" s="2" t="s">
        <v>66</v>
      </c>
      <c r="G148" s="1">
        <v>4.9</v>
      </c>
      <c r="I148" s="3" t="s">
        <v>68</v>
      </c>
    </row>
    <row r="149" spans="1:9" ht="30.75" customHeight="1">
      <c r="A149" s="1">
        <f>SUM(G148+A148)</f>
        <v>163.65000000000003</v>
      </c>
      <c r="C149" s="1">
        <f>SUM(G148+C148)</f>
        <v>6.760000000000001</v>
      </c>
      <c r="E149" s="8" t="s">
        <v>15</v>
      </c>
      <c r="G149" s="1">
        <v>3.58</v>
      </c>
      <c r="I149" s="3" t="s">
        <v>121</v>
      </c>
    </row>
    <row r="150" spans="1:9" ht="30.75" customHeight="1">
      <c r="A150" s="1">
        <f>SUM(G149+A149)</f>
        <v>167.23000000000005</v>
      </c>
      <c r="C150" s="1">
        <f>SUM(G149+C149)</f>
        <v>10.34</v>
      </c>
      <c r="E150" s="9" t="s">
        <v>29</v>
      </c>
      <c r="G150"/>
      <c r="I150" s="3" t="s">
        <v>122</v>
      </c>
    </row>
    <row r="151" spans="1:9" ht="30.75" customHeight="1">
      <c r="A151" s="1">
        <f>SUM(G150+A150)</f>
        <v>167.23000000000005</v>
      </c>
      <c r="C151" s="1">
        <f>SUM(G150+C150)</f>
        <v>10.34</v>
      </c>
      <c r="E151" s="10" t="s">
        <v>31</v>
      </c>
      <c r="G151" s="1">
        <v>13.9</v>
      </c>
      <c r="I151" s="3" t="s">
        <v>123</v>
      </c>
    </row>
    <row r="152" spans="1:9" ht="30.75" customHeight="1">
      <c r="A152" s="1">
        <f>SUM(G151+A151)</f>
        <v>181.13000000000005</v>
      </c>
      <c r="C152" s="1">
        <f>SUM(G151+C151)</f>
        <v>24.240000000000002</v>
      </c>
      <c r="E152" s="10" t="s">
        <v>31</v>
      </c>
      <c r="G152" s="1">
        <v>1.3</v>
      </c>
      <c r="I152" s="3" t="s">
        <v>124</v>
      </c>
    </row>
    <row r="153" spans="1:9" ht="30.75" customHeight="1">
      <c r="A153" s="1">
        <f>SUM(G152+A152)</f>
        <v>182.43000000000006</v>
      </c>
      <c r="C153" s="1">
        <f>SUM(G152+C152)</f>
        <v>25.540000000000003</v>
      </c>
      <c r="E153" s="8" t="s">
        <v>15</v>
      </c>
      <c r="I153" s="3" t="s">
        <v>125</v>
      </c>
    </row>
    <row r="154" spans="4:9" ht="30.75" customHeight="1">
      <c r="D154" s="12"/>
      <c r="E154" s="10" t="s">
        <v>59</v>
      </c>
      <c r="F154" s="10"/>
      <c r="I154" s="3" t="s">
        <v>126</v>
      </c>
    </row>
    <row r="155" spans="4:9" ht="30.75" customHeight="1">
      <c r="D155" s="12"/>
      <c r="E155" s="10" t="s">
        <v>61</v>
      </c>
      <c r="F155" s="10"/>
      <c r="I155" s="3" t="s">
        <v>127</v>
      </c>
    </row>
    <row r="156" spans="3:4" ht="30.75" customHeight="1">
      <c r="C156" s="1" t="s">
        <v>119</v>
      </c>
      <c r="D156" s="12"/>
    </row>
    <row r="157" spans="1:256" ht="30.75" customHeight="1">
      <c r="A157"/>
      <c r="B157"/>
      <c r="C157"/>
      <c r="D157"/>
      <c r="E157"/>
      <c r="F157"/>
      <c r="G157"/>
      <c r="H157"/>
      <c r="I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ht="30.75" customHeight="1">
      <c r="D158" s="12"/>
    </row>
    <row r="159" spans="1:9" ht="26.25" customHeight="1">
      <c r="A159" s="1" t="s">
        <v>6</v>
      </c>
      <c r="I159" s="5" t="s">
        <v>128</v>
      </c>
    </row>
    <row r="160" spans="5:8" ht="9.75" customHeight="1">
      <c r="E160" s="6"/>
      <c r="G160" s="7"/>
      <c r="H160" s="8"/>
    </row>
    <row r="161" spans="1:9" ht="26.25" customHeight="1">
      <c r="A161" s="9" t="s">
        <v>7</v>
      </c>
      <c r="B161" s="10"/>
      <c r="C161" s="9" t="s">
        <v>8</v>
      </c>
      <c r="D161" s="10"/>
      <c r="E161" s="10" t="s">
        <v>9</v>
      </c>
      <c r="F161" s="10"/>
      <c r="G161" s="9" t="s">
        <v>10</v>
      </c>
      <c r="H161" s="10"/>
      <c r="I161" s="4" t="s">
        <v>11</v>
      </c>
    </row>
    <row r="162" spans="5:8" ht="9.75" customHeight="1">
      <c r="E162" s="6"/>
      <c r="G162" s="7"/>
      <c r="H162" s="8"/>
    </row>
    <row r="163" spans="7:9" ht="30.75" customHeight="1">
      <c r="G163"/>
      <c r="H163"/>
      <c r="I163"/>
    </row>
    <row r="164" spans="1:9" ht="30.75" customHeight="1">
      <c r="A164" s="1">
        <f>A153</f>
        <v>182.43000000000006</v>
      </c>
      <c r="C164" s="1">
        <v>0</v>
      </c>
      <c r="E164" s="8" t="s">
        <v>15</v>
      </c>
      <c r="G164" s="1">
        <v>1.5</v>
      </c>
      <c r="I164" s="3" t="s">
        <v>129</v>
      </c>
    </row>
    <row r="165" spans="1:9" ht="30.75" customHeight="1">
      <c r="A165" s="1">
        <f>SUM(G164+A164)</f>
        <v>183.93000000000006</v>
      </c>
      <c r="C165" s="1">
        <f>SUM(G164+C164)</f>
        <v>1.5</v>
      </c>
      <c r="E165" s="8" t="s">
        <v>69</v>
      </c>
      <c r="G165" s="1">
        <v>8.8</v>
      </c>
      <c r="I165" s="3" t="s">
        <v>130</v>
      </c>
    </row>
    <row r="166" spans="1:9" ht="30.75" customHeight="1">
      <c r="A166" s="1">
        <f>SUM(G165+A165)</f>
        <v>192.73000000000008</v>
      </c>
      <c r="C166" s="1">
        <f>SUM(G165+C165)</f>
        <v>10.3</v>
      </c>
      <c r="E166" s="2" t="s">
        <v>66</v>
      </c>
      <c r="G166" s="1">
        <v>2.9</v>
      </c>
      <c r="I166" s="3" t="s">
        <v>131</v>
      </c>
    </row>
    <row r="167" spans="1:9" ht="30.75" customHeight="1">
      <c r="A167" s="1">
        <f>SUM(G166+A166)</f>
        <v>195.63000000000008</v>
      </c>
      <c r="C167" s="1">
        <f>SUM(G166+C166)</f>
        <v>13.200000000000001</v>
      </c>
      <c r="E167" s="10" t="s">
        <v>31</v>
      </c>
      <c r="G167" s="1">
        <v>1.3</v>
      </c>
      <c r="I167" s="3" t="s">
        <v>132</v>
      </c>
    </row>
    <row r="168" spans="1:9" ht="30.75" customHeight="1">
      <c r="A168" s="1">
        <f>SUM(G167+A167)</f>
        <v>196.9300000000001</v>
      </c>
      <c r="C168" s="1">
        <f>SUM(G167+C167)</f>
        <v>14.500000000000002</v>
      </c>
      <c r="E168" s="8" t="s">
        <v>15</v>
      </c>
      <c r="G168" s="1">
        <v>1.9</v>
      </c>
      <c r="I168" s="3" t="s">
        <v>133</v>
      </c>
    </row>
    <row r="169" spans="1:9" ht="30.75" customHeight="1">
      <c r="A169" s="1">
        <f>SUM(G168+A168)</f>
        <v>198.8300000000001</v>
      </c>
      <c r="C169" s="1">
        <f>SUM(G168+C168)</f>
        <v>16.400000000000002</v>
      </c>
      <c r="E169" s="11" t="s">
        <v>12</v>
      </c>
      <c r="I169" s="3" t="s">
        <v>134</v>
      </c>
    </row>
    <row r="170" spans="5:7" ht="30.75" customHeight="1">
      <c r="E170" s="8"/>
      <c r="G170" s="1" t="s">
        <v>135</v>
      </c>
    </row>
    <row r="171" spans="5:9" ht="30.75" customHeight="1">
      <c r="E171" s="10" t="s">
        <v>59</v>
      </c>
      <c r="I171" s="3" t="s">
        <v>136</v>
      </c>
    </row>
    <row r="172" spans="5:9" ht="30.75" customHeight="1">
      <c r="E172" s="10" t="s">
        <v>61</v>
      </c>
      <c r="I172" s="3" t="s">
        <v>137</v>
      </c>
    </row>
    <row r="173" ht="30.75" customHeight="1">
      <c r="E173" s="10"/>
    </row>
    <row r="174" ht="30.75" customHeight="1">
      <c r="I174" s="5" t="s">
        <v>138</v>
      </c>
    </row>
    <row r="175" spans="1:9" ht="26.25" customHeight="1">
      <c r="A175" s="1" t="s">
        <v>6</v>
      </c>
      <c r="I175" s="3">
        <v>6</v>
      </c>
    </row>
    <row r="176" spans="5:8" ht="9.75" customHeight="1">
      <c r="E176" s="6"/>
      <c r="G176" s="7"/>
      <c r="H176" s="8"/>
    </row>
    <row r="177" spans="1:9" ht="26.25" customHeight="1">
      <c r="A177" s="9" t="s">
        <v>7</v>
      </c>
      <c r="B177" s="10"/>
      <c r="C177" s="9" t="s">
        <v>8</v>
      </c>
      <c r="D177" s="10"/>
      <c r="E177" s="10" t="s">
        <v>9</v>
      </c>
      <c r="F177" s="10"/>
      <c r="G177" s="9" t="s">
        <v>10</v>
      </c>
      <c r="H177" s="10"/>
      <c r="I177" s="4" t="s">
        <v>11</v>
      </c>
    </row>
    <row r="178" spans="5:8" ht="9.75" customHeight="1">
      <c r="E178" s="6"/>
      <c r="G178" s="7"/>
      <c r="H178" s="8"/>
    </row>
    <row r="179" spans="1:9" ht="30.75" customHeight="1">
      <c r="A179" s="1">
        <f>A169</f>
        <v>198.8300000000001</v>
      </c>
      <c r="C179" s="1">
        <v>0</v>
      </c>
      <c r="E179" s="2" t="s">
        <v>12</v>
      </c>
      <c r="G179" s="1">
        <v>0.4</v>
      </c>
      <c r="I179" s="3" t="s">
        <v>133</v>
      </c>
    </row>
    <row r="180" spans="1:9" ht="30.75" customHeight="1">
      <c r="A180" s="1">
        <f>SUM(G179+A179)</f>
        <v>199.2300000000001</v>
      </c>
      <c r="C180" s="1">
        <f>SUM(G179+C179)</f>
        <v>0.4</v>
      </c>
      <c r="E180" s="2" t="s">
        <v>12</v>
      </c>
      <c r="G180" s="1">
        <v>0.30000000000000004</v>
      </c>
      <c r="I180" s="3" t="s">
        <v>139</v>
      </c>
    </row>
    <row r="181" spans="1:9" ht="30.75" customHeight="1">
      <c r="A181" s="1">
        <f>SUM(G180+A180)</f>
        <v>199.53000000000011</v>
      </c>
      <c r="C181" s="1">
        <f>SUM(G180+C180)</f>
        <v>0.7000000000000001</v>
      </c>
      <c r="E181" s="8" t="s">
        <v>15</v>
      </c>
      <c r="G181" s="1">
        <v>0.1</v>
      </c>
      <c r="I181" s="3" t="s">
        <v>140</v>
      </c>
    </row>
    <row r="182" spans="1:9" ht="30.75" customHeight="1">
      <c r="A182" s="1">
        <f>SUM(G181+A181)</f>
        <v>199.6300000000001</v>
      </c>
      <c r="C182" s="1">
        <f>SUM(G181+C181)</f>
        <v>0.8</v>
      </c>
      <c r="E182" s="2" t="s">
        <v>12</v>
      </c>
      <c r="G182" s="1">
        <v>0.30000000000000004</v>
      </c>
      <c r="I182" s="3" t="s">
        <v>141</v>
      </c>
    </row>
    <row r="183" spans="1:9" ht="30.75" customHeight="1">
      <c r="A183" s="1">
        <f>SUM(G182+A182)</f>
        <v>199.93000000000012</v>
      </c>
      <c r="C183" s="1">
        <f>SUM(G182+C182)</f>
        <v>1.1</v>
      </c>
      <c r="E183" s="8" t="s">
        <v>15</v>
      </c>
      <c r="G183" s="1">
        <v>0.1</v>
      </c>
      <c r="I183" s="3" t="s">
        <v>142</v>
      </c>
    </row>
    <row r="184" spans="1:9" ht="30.75" customHeight="1">
      <c r="A184" s="1">
        <f>SUM(G183+A183)</f>
        <v>200.03000000000011</v>
      </c>
      <c r="C184" s="1">
        <f>SUM(G183+C183)</f>
        <v>1.2000000000000002</v>
      </c>
      <c r="E184" s="2" t="s">
        <v>12</v>
      </c>
      <c r="G184" s="1">
        <v>2</v>
      </c>
      <c r="I184" s="3" t="s">
        <v>143</v>
      </c>
    </row>
    <row r="185" spans="1:9" ht="30.75" customHeight="1">
      <c r="A185" s="1">
        <f>SUM(G184+A184)</f>
        <v>202.03000000000011</v>
      </c>
      <c r="C185" s="1">
        <f>SUM(G184+C184)</f>
        <v>3.2</v>
      </c>
      <c r="E185" s="8" t="s">
        <v>15</v>
      </c>
      <c r="G185" s="1">
        <v>0.2</v>
      </c>
      <c r="I185" s="3" t="s">
        <v>144</v>
      </c>
    </row>
    <row r="186" spans="1:9" ht="30.75" customHeight="1">
      <c r="A186" s="1">
        <f>SUM(G185+A185)</f>
        <v>202.2300000000001</v>
      </c>
      <c r="C186" s="1">
        <f>SUM(G185+C185)</f>
        <v>3.4000000000000004</v>
      </c>
      <c r="E186" s="2" t="s">
        <v>12</v>
      </c>
      <c r="G186" s="1">
        <v>3</v>
      </c>
      <c r="I186" s="3" t="s">
        <v>145</v>
      </c>
    </row>
    <row r="187" spans="1:9" ht="30.75" customHeight="1">
      <c r="A187" s="1">
        <f>SUM(G186+A186)</f>
        <v>205.2300000000001</v>
      </c>
      <c r="C187" s="1">
        <f>SUM(G186+C186)</f>
        <v>6.4</v>
      </c>
      <c r="E187" s="2" t="s">
        <v>12</v>
      </c>
      <c r="G187" s="1">
        <v>0.4</v>
      </c>
      <c r="I187" s="3" t="s">
        <v>146</v>
      </c>
    </row>
    <row r="188" spans="1:9" ht="30.75" customHeight="1">
      <c r="A188" s="1">
        <f>SUM(G187+A187)</f>
        <v>205.6300000000001</v>
      </c>
      <c r="C188" s="1">
        <f>SUM(G187+C187)</f>
        <v>6.800000000000001</v>
      </c>
      <c r="E188" s="8" t="s">
        <v>15</v>
      </c>
      <c r="G188" s="1">
        <v>1</v>
      </c>
      <c r="I188" s="3" t="s">
        <v>147</v>
      </c>
    </row>
    <row r="189" spans="1:9" ht="30.75" customHeight="1">
      <c r="A189" s="1">
        <f>SUM(G188+A188)</f>
        <v>206.6300000000001</v>
      </c>
      <c r="C189" s="1">
        <f>SUM(G188+C188)</f>
        <v>7.800000000000001</v>
      </c>
      <c r="E189" s="2" t="s">
        <v>12</v>
      </c>
      <c r="G189" s="1">
        <v>0.2</v>
      </c>
      <c r="I189" s="3" t="s">
        <v>148</v>
      </c>
    </row>
    <row r="190" spans="1:9" ht="30.75" customHeight="1">
      <c r="A190" s="1">
        <f>SUM(G189+A189)</f>
        <v>206.8300000000001</v>
      </c>
      <c r="C190" s="1">
        <f>SUM(G189+C189)</f>
        <v>8</v>
      </c>
      <c r="E190" s="8" t="s">
        <v>31</v>
      </c>
      <c r="G190" s="1">
        <v>1.2</v>
      </c>
      <c r="I190" s="3" t="s">
        <v>149</v>
      </c>
    </row>
    <row r="191" spans="1:256" ht="30.75" customHeight="1">
      <c r="A191"/>
      <c r="B191"/>
      <c r="C191"/>
      <c r="D191"/>
      <c r="E191"/>
      <c r="F191"/>
      <c r="G191"/>
      <c r="H191"/>
      <c r="I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ht="30.75" customHeight="1">
      <c r="E192" s="8"/>
    </row>
    <row r="193" spans="1:9" ht="30.75" customHeight="1">
      <c r="A193" s="1">
        <f>SUM(G190+A190)</f>
        <v>208.0300000000001</v>
      </c>
      <c r="C193" s="1">
        <f>SUM(G190+C190)</f>
        <v>9.2</v>
      </c>
      <c r="E193" s="2" t="s">
        <v>12</v>
      </c>
      <c r="G193" s="1">
        <v>0.2</v>
      </c>
      <c r="I193" s="3" t="s">
        <v>150</v>
      </c>
    </row>
    <row r="194" spans="1:9" ht="30.75" customHeight="1">
      <c r="A194" s="1">
        <f>SUM(G193+A193)</f>
        <v>208.23000000000008</v>
      </c>
      <c r="C194" s="1">
        <f>SUM(G193+C193)</f>
        <v>9.399999999999999</v>
      </c>
      <c r="E194" s="8" t="s">
        <v>15</v>
      </c>
      <c r="G194" s="1">
        <v>3.2</v>
      </c>
      <c r="I194" s="3" t="s">
        <v>151</v>
      </c>
    </row>
    <row r="195" spans="1:9" ht="30.75" customHeight="1">
      <c r="A195" s="1">
        <f>SUM(G194+A194)</f>
        <v>211.43000000000006</v>
      </c>
      <c r="C195" s="1">
        <f>SUM(G194+C194)</f>
        <v>12.599999999999998</v>
      </c>
      <c r="E195" s="8" t="s">
        <v>15</v>
      </c>
      <c r="G195" s="1">
        <v>1.4</v>
      </c>
      <c r="I195" s="3" t="s">
        <v>152</v>
      </c>
    </row>
    <row r="196" spans="1:9" ht="30.75" customHeight="1">
      <c r="A196" s="1">
        <f>SUM(G195+A195)</f>
        <v>212.83000000000007</v>
      </c>
      <c r="C196" s="1">
        <f>SUM(G195+C195)</f>
        <v>13.999999999999998</v>
      </c>
      <c r="E196" s="8" t="s">
        <v>31</v>
      </c>
      <c r="G196" s="1">
        <v>0.7</v>
      </c>
      <c r="I196" s="3" t="s">
        <v>153</v>
      </c>
    </row>
    <row r="197" spans="5:9" ht="30.75" customHeight="1">
      <c r="E197" s="8"/>
      <c r="I197" s="3" t="s">
        <v>116</v>
      </c>
    </row>
    <row r="198" spans="1:9" ht="30.75" customHeight="1">
      <c r="A198" s="1">
        <f>SUM(G196+A196)</f>
        <v>213.53000000000006</v>
      </c>
      <c r="C198" s="1">
        <f>SUM(G196+C196)</f>
        <v>14.699999999999998</v>
      </c>
      <c r="E198" s="2" t="s">
        <v>12</v>
      </c>
      <c r="G198" s="1">
        <v>0.5</v>
      </c>
      <c r="I198" s="3" t="s">
        <v>51</v>
      </c>
    </row>
    <row r="199" spans="1:9" ht="30.75" customHeight="1">
      <c r="A199" s="1">
        <f>SUM(G198+A198)</f>
        <v>214.03000000000006</v>
      </c>
      <c r="C199" s="1">
        <f>SUM(G198+C198)</f>
        <v>15.199999999999998</v>
      </c>
      <c r="E199" s="8" t="s">
        <v>15</v>
      </c>
      <c r="G199" s="1">
        <v>1.6</v>
      </c>
      <c r="I199" s="3" t="s">
        <v>154</v>
      </c>
    </row>
    <row r="200" spans="1:9" ht="30.75" customHeight="1">
      <c r="A200" s="1">
        <f>SUM(G199+A199)</f>
        <v>215.63000000000005</v>
      </c>
      <c r="C200" s="1">
        <f>SUM(G199+C199)</f>
        <v>16.799999999999997</v>
      </c>
      <c r="E200" s="2" t="s">
        <v>12</v>
      </c>
      <c r="G200" s="1">
        <v>0.6000000000000001</v>
      </c>
      <c r="I200" s="3" t="s">
        <v>155</v>
      </c>
    </row>
    <row r="201" spans="1:9" ht="30.75" customHeight="1">
      <c r="A201" s="1">
        <f>SUM(G200+A200)</f>
        <v>216.23000000000005</v>
      </c>
      <c r="C201" s="1">
        <f>SUM(G200+C200)</f>
        <v>17.4</v>
      </c>
      <c r="E201" s="8" t="s">
        <v>15</v>
      </c>
      <c r="G201" s="1">
        <v>2.9</v>
      </c>
      <c r="I201" s="3" t="s">
        <v>156</v>
      </c>
    </row>
    <row r="202" spans="1:9" ht="30.75" customHeight="1">
      <c r="A202" s="1">
        <f>SUM(G201+A201)</f>
        <v>219.13000000000005</v>
      </c>
      <c r="C202" s="1">
        <f>SUM(G201+C201)</f>
        <v>20.299999999999997</v>
      </c>
      <c r="E202" s="2" t="s">
        <v>12</v>
      </c>
      <c r="G202" s="1">
        <v>0.2</v>
      </c>
      <c r="I202" s="3" t="s">
        <v>46</v>
      </c>
    </row>
    <row r="203" spans="1:9" ht="30.75" customHeight="1">
      <c r="A203" s="1">
        <f>SUM(G202+A202)</f>
        <v>219.33000000000004</v>
      </c>
      <c r="C203" s="1">
        <f>SUM(G202+C202)</f>
        <v>20.499999999999996</v>
      </c>
      <c r="E203" s="8" t="s">
        <v>15</v>
      </c>
      <c r="G203" s="1">
        <v>0.5</v>
      </c>
      <c r="I203" s="3" t="s">
        <v>41</v>
      </c>
    </row>
    <row r="204" spans="1:9" ht="30.75" customHeight="1">
      <c r="A204" s="1">
        <f>SUM(G203+A203)</f>
        <v>219.83000000000004</v>
      </c>
      <c r="C204" s="1">
        <f>SUM(G203+C203)</f>
        <v>20.999999999999996</v>
      </c>
      <c r="E204" s="8" t="s">
        <v>15</v>
      </c>
      <c r="G204" s="1">
        <v>2.8</v>
      </c>
      <c r="I204" s="3" t="s">
        <v>157</v>
      </c>
    </row>
    <row r="205" spans="5:7" ht="30.75" customHeight="1">
      <c r="E205" s="8"/>
      <c r="G205" s="1" t="s">
        <v>44</v>
      </c>
    </row>
    <row r="206" spans="1:256" ht="30.75" customHeight="1">
      <c r="A206"/>
      <c r="B206"/>
      <c r="C206"/>
      <c r="D206"/>
      <c r="E206"/>
      <c r="F206"/>
      <c r="G206"/>
      <c r="H206"/>
      <c r="I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9" ht="30.75" customHeight="1">
      <c r="A207" s="1" t="s">
        <v>6</v>
      </c>
      <c r="E207" s="8"/>
      <c r="I207" s="3">
        <v>7</v>
      </c>
    </row>
    <row r="208" spans="1:9" ht="30.75" customHeight="1">
      <c r="A208" s="1">
        <f>SUM(G204+A204)</f>
        <v>222.63000000000005</v>
      </c>
      <c r="C208" s="1">
        <f>SUM(G204+C204)</f>
        <v>23.799999999999997</v>
      </c>
      <c r="E208" s="2" t="s">
        <v>12</v>
      </c>
      <c r="G208" s="1">
        <v>3.3</v>
      </c>
      <c r="I208" s="12" t="s">
        <v>158</v>
      </c>
    </row>
    <row r="209" spans="1:9" ht="30.75" customHeight="1">
      <c r="A209" s="1">
        <f>SUM(G208+A208)</f>
        <v>225.93000000000006</v>
      </c>
      <c r="C209" s="1">
        <f>SUM(G208+C208)</f>
        <v>27.099999999999998</v>
      </c>
      <c r="E209" s="8" t="s">
        <v>15</v>
      </c>
      <c r="G209" s="1">
        <v>0.1</v>
      </c>
      <c r="I209" s="12" t="s">
        <v>159</v>
      </c>
    </row>
    <row r="210" spans="1:9" ht="30.75" customHeight="1">
      <c r="A210" s="1">
        <f>SUM(G209+A209)</f>
        <v>226.03000000000006</v>
      </c>
      <c r="C210" s="1">
        <f>SUM(G209+C209)</f>
        <v>27.2</v>
      </c>
      <c r="E210" s="2" t="s">
        <v>12</v>
      </c>
      <c r="G210" s="1">
        <v>0.9</v>
      </c>
      <c r="I210" s="12" t="s">
        <v>160</v>
      </c>
    </row>
    <row r="211" spans="1:9" ht="30.75" customHeight="1">
      <c r="A211" s="1">
        <f>SUM(G210+A210)</f>
        <v>226.93000000000006</v>
      </c>
      <c r="C211" s="1">
        <f>SUM(G210+C210)</f>
        <v>28.099999999999998</v>
      </c>
      <c r="E211" s="2" t="s">
        <v>12</v>
      </c>
      <c r="G211" s="1">
        <v>0.7</v>
      </c>
      <c r="I211" s="12" t="s">
        <v>161</v>
      </c>
    </row>
    <row r="212" spans="1:9" ht="30.75" customHeight="1">
      <c r="A212" s="1">
        <f>SUM(G211+A211)</f>
        <v>227.63000000000005</v>
      </c>
      <c r="C212" s="1">
        <f>SUM(G211+C211)</f>
        <v>28.799999999999997</v>
      </c>
      <c r="E212" s="2" t="s">
        <v>12</v>
      </c>
      <c r="G212" s="1">
        <v>0.4</v>
      </c>
      <c r="I212" s="12" t="s">
        <v>162</v>
      </c>
    </row>
    <row r="213" spans="1:9" ht="30.75" customHeight="1">
      <c r="A213" s="1">
        <f>SUM(G212+A212)</f>
        <v>228.03000000000006</v>
      </c>
      <c r="C213" s="1">
        <f>SUM(G212+C212)</f>
        <v>29.199999999999996</v>
      </c>
      <c r="E213" s="8" t="s">
        <v>15</v>
      </c>
      <c r="G213" s="1">
        <v>0.8</v>
      </c>
      <c r="I213" s="12" t="s">
        <v>163</v>
      </c>
    </row>
    <row r="214" spans="1:9" ht="30.75" customHeight="1">
      <c r="A214" s="1">
        <f>SUM(G213+A213)</f>
        <v>228.83000000000007</v>
      </c>
      <c r="C214" s="1">
        <f>SUM(G213+C213)</f>
        <v>29.999999999999996</v>
      </c>
      <c r="E214" s="2" t="s">
        <v>12</v>
      </c>
      <c r="G214" s="1">
        <v>0</v>
      </c>
      <c r="I214" s="3" t="s">
        <v>164</v>
      </c>
    </row>
    <row r="215" spans="1:9" ht="30.75" customHeight="1">
      <c r="A215" s="1">
        <f>SUM(G214+A214)</f>
        <v>228.83000000000007</v>
      </c>
      <c r="C215" s="1">
        <f>SUM(G214+C214)</f>
        <v>29.999999999999996</v>
      </c>
      <c r="E215" s="8" t="s">
        <v>15</v>
      </c>
      <c r="G215" s="1">
        <v>2.4</v>
      </c>
      <c r="I215" s="3" t="s">
        <v>165</v>
      </c>
    </row>
    <row r="216" spans="1:9" ht="30.75" customHeight="1">
      <c r="A216" s="1">
        <f>SUM(G215+A215)</f>
        <v>231.23000000000008</v>
      </c>
      <c r="C216" s="1">
        <f>SUM(G215+C215)</f>
        <v>32.4</v>
      </c>
      <c r="E216" s="2" t="s">
        <v>12</v>
      </c>
      <c r="G216" s="1">
        <v>1.35</v>
      </c>
      <c r="I216" s="3" t="s">
        <v>166</v>
      </c>
    </row>
    <row r="217" spans="1:9" ht="30.75" customHeight="1">
      <c r="A217" s="1">
        <f>SUM(G216+A216)</f>
        <v>232.58000000000007</v>
      </c>
      <c r="C217" s="1">
        <f>SUM(G216+C216)</f>
        <v>33.75</v>
      </c>
      <c r="E217" s="10" t="s">
        <v>20</v>
      </c>
      <c r="G217" s="1">
        <v>2.29</v>
      </c>
      <c r="I217" s="3" t="s">
        <v>167</v>
      </c>
    </row>
    <row r="218" spans="1:9" ht="30.75" customHeight="1">
      <c r="A218" s="1">
        <f>SUM(G217+A217)</f>
        <v>234.87000000000006</v>
      </c>
      <c r="C218" s="1">
        <f>SUM(G217+C217)</f>
        <v>36.04</v>
      </c>
      <c r="E218" s="8" t="s">
        <v>15</v>
      </c>
      <c r="G218" s="1">
        <v>0.43</v>
      </c>
      <c r="I218" s="3" t="s">
        <v>32</v>
      </c>
    </row>
    <row r="219" spans="1:9" ht="30.75" customHeight="1">
      <c r="A219" s="1">
        <f>SUM(G218+A218)</f>
        <v>235.30000000000007</v>
      </c>
      <c r="C219" s="1">
        <f>SUM(G218+C218)</f>
        <v>36.47</v>
      </c>
      <c r="E219" s="10" t="s">
        <v>31</v>
      </c>
      <c r="G219" s="1">
        <v>0.9</v>
      </c>
      <c r="I219" s="3" t="s">
        <v>28</v>
      </c>
    </row>
    <row r="220" spans="1:9" ht="30.75" customHeight="1">
      <c r="A220" s="1">
        <f>SUM(G219+A219)</f>
        <v>236.20000000000007</v>
      </c>
      <c r="C220" s="1">
        <f>SUM(G219+C219)</f>
        <v>37.37</v>
      </c>
      <c r="E220" s="10" t="s">
        <v>168</v>
      </c>
      <c r="G220" s="1">
        <v>0.1</v>
      </c>
      <c r="I220" s="3" t="s">
        <v>28</v>
      </c>
    </row>
    <row r="221" spans="1:9" ht="30.75" customHeight="1">
      <c r="A221" s="1">
        <f>SUM(G220+A220)</f>
        <v>236.30000000000007</v>
      </c>
      <c r="C221" s="1">
        <f>SUM(G220+C220)</f>
        <v>37.47</v>
      </c>
      <c r="E221" s="10" t="s">
        <v>69</v>
      </c>
      <c r="G221" s="1">
        <v>1.3</v>
      </c>
      <c r="I221" s="3" t="s">
        <v>28</v>
      </c>
    </row>
    <row r="222" spans="1:256" ht="30.75" customHeight="1">
      <c r="A222"/>
      <c r="B222"/>
      <c r="C222"/>
      <c r="D222"/>
      <c r="E222"/>
      <c r="F222"/>
      <c r="G222"/>
      <c r="H222"/>
      <c r="I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5" ht="30.75" customHeight="1">
      <c r="A223" s="1" t="s">
        <v>6</v>
      </c>
      <c r="E223" s="10"/>
    </row>
    <row r="224" spans="1:9" ht="30.75" customHeight="1">
      <c r="A224" s="1">
        <f>SUM(G221+A221)</f>
        <v>237.60000000000008</v>
      </c>
      <c r="C224" s="1">
        <f>SUM(G221+C221)</f>
        <v>38.769999999999996</v>
      </c>
      <c r="E224" s="2" t="s">
        <v>12</v>
      </c>
      <c r="G224" s="1">
        <v>1.35</v>
      </c>
      <c r="I224" s="3" t="s">
        <v>169</v>
      </c>
    </row>
    <row r="225" spans="1:9" ht="30.75" customHeight="1">
      <c r="A225" s="1">
        <f>SUM(G224+A224)</f>
        <v>238.95000000000007</v>
      </c>
      <c r="C225" s="1">
        <f>SUM(G224+C224)</f>
        <v>40.12</v>
      </c>
      <c r="E225" s="2" t="s">
        <v>12</v>
      </c>
      <c r="G225" s="1">
        <v>0.29</v>
      </c>
      <c r="I225" s="3" t="s">
        <v>23</v>
      </c>
    </row>
    <row r="226" spans="1:9" ht="30.75" customHeight="1">
      <c r="A226" s="1">
        <f>SUM(G225+A225)</f>
        <v>239.24000000000007</v>
      </c>
      <c r="C226" s="1">
        <f>SUM(G225+C225)</f>
        <v>40.41</v>
      </c>
      <c r="E226" s="8" t="s">
        <v>15</v>
      </c>
      <c r="G226" s="1">
        <v>1.73</v>
      </c>
      <c r="I226" s="3" t="s">
        <v>21</v>
      </c>
    </row>
    <row r="227" spans="1:9" ht="30.75" customHeight="1">
      <c r="A227" s="1">
        <f>SUM(G226+A226)</f>
        <v>240.97000000000006</v>
      </c>
      <c r="C227" s="1">
        <f>SUM(G226+C226)</f>
        <v>42.13999999999999</v>
      </c>
      <c r="E227" s="10" t="s">
        <v>20</v>
      </c>
      <c r="G227" s="1">
        <v>4.4</v>
      </c>
      <c r="I227" s="3" t="s">
        <v>19</v>
      </c>
    </row>
    <row r="228" spans="1:9" ht="30.75" customHeight="1">
      <c r="A228" s="1">
        <f>SUM(G227+A227)</f>
        <v>245.37000000000006</v>
      </c>
      <c r="C228" s="1">
        <f>SUM(G227+C227)</f>
        <v>46.53999999999999</v>
      </c>
      <c r="E228" s="2" t="s">
        <v>12</v>
      </c>
      <c r="G228" s="1">
        <v>2.1</v>
      </c>
      <c r="I228" s="3" t="s">
        <v>18</v>
      </c>
    </row>
    <row r="229" spans="1:9" ht="30.75" customHeight="1">
      <c r="A229" s="1">
        <f>SUM(G228+A228)</f>
        <v>247.47000000000006</v>
      </c>
      <c r="C229" s="1">
        <f>SUM(G228+C228)</f>
        <v>48.63999999999999</v>
      </c>
      <c r="E229" s="8" t="s">
        <v>69</v>
      </c>
      <c r="G229" s="1">
        <v>0.8</v>
      </c>
      <c r="I229" s="3" t="s">
        <v>17</v>
      </c>
    </row>
    <row r="230" spans="1:9" ht="30.75" customHeight="1">
      <c r="A230" s="1">
        <f>SUM(G229+A229)</f>
        <v>248.27000000000007</v>
      </c>
      <c r="C230" s="1">
        <f>SUM(G229+C229)</f>
        <v>49.43999999999999</v>
      </c>
      <c r="E230" s="8" t="s">
        <v>15</v>
      </c>
      <c r="G230" s="1">
        <v>1.09</v>
      </c>
      <c r="I230" s="3" t="s">
        <v>16</v>
      </c>
    </row>
    <row r="231" spans="1:9" ht="30.75" customHeight="1">
      <c r="A231" s="1">
        <f>SUM(G230+A230)</f>
        <v>249.36000000000007</v>
      </c>
      <c r="C231" s="1">
        <f>SUM(G230+C230)</f>
        <v>50.529999999999994</v>
      </c>
      <c r="E231" s="2" t="s">
        <v>12</v>
      </c>
      <c r="G231" s="1">
        <v>0.1</v>
      </c>
      <c r="I231" s="3" t="s">
        <v>14</v>
      </c>
    </row>
    <row r="232" spans="1:9" ht="30.75" customHeight="1">
      <c r="A232" s="1">
        <f>SUM(G231+A231)</f>
        <v>249.46000000000006</v>
      </c>
      <c r="C232" s="1">
        <f>SUM(G231+C231)</f>
        <v>50.629999999999995</v>
      </c>
      <c r="E232" s="8" t="s">
        <v>15</v>
      </c>
      <c r="G232" s="1">
        <v>0.1</v>
      </c>
      <c r="I232" s="3" t="s">
        <v>13</v>
      </c>
    </row>
    <row r="233" spans="1:9" ht="30.75" customHeight="1">
      <c r="A233" s="1">
        <f>SUM(G232+A232)</f>
        <v>249.56000000000006</v>
      </c>
      <c r="C233" s="1">
        <f>SUM(G232+C232)</f>
        <v>50.73</v>
      </c>
      <c r="E233" s="8" t="s">
        <v>15</v>
      </c>
      <c r="I233" s="3" t="s">
        <v>170</v>
      </c>
    </row>
    <row r="234" spans="5:9" ht="30.75" customHeight="1">
      <c r="E234" s="10" t="s">
        <v>59</v>
      </c>
      <c r="I234" s="3" t="s">
        <v>171</v>
      </c>
    </row>
    <row r="235" spans="5:9" ht="30.75" customHeight="1">
      <c r="E235" s="10" t="s">
        <v>61</v>
      </c>
      <c r="I235" s="3" t="s">
        <v>172</v>
      </c>
    </row>
    <row r="236" ht="30.75" customHeight="1">
      <c r="E236" s="10"/>
    </row>
    <row r="237" spans="5:9" ht="30.75" customHeight="1">
      <c r="E237" s="10"/>
      <c r="G237" s="12"/>
      <c r="I237" s="10" t="s">
        <v>1</v>
      </c>
    </row>
    <row r="238" spans="1:9" ht="26.25" customHeight="1">
      <c r="A238" s="1" t="s">
        <v>6</v>
      </c>
      <c r="I238" s="3">
        <v>8</v>
      </c>
    </row>
    <row r="239" spans="5:8" ht="9.75" customHeight="1">
      <c r="E239" s="6"/>
      <c r="G239" s="7"/>
      <c r="H239" s="8"/>
    </row>
    <row r="240" spans="1:9" ht="26.25" customHeight="1">
      <c r="A240" s="9" t="s">
        <v>7</v>
      </c>
      <c r="B240" s="10"/>
      <c r="C240" s="9" t="s">
        <v>8</v>
      </c>
      <c r="D240" s="10"/>
      <c r="E240" s="10" t="s">
        <v>9</v>
      </c>
      <c r="F240" s="10"/>
      <c r="G240" s="9" t="s">
        <v>10</v>
      </c>
      <c r="H240" s="10"/>
      <c r="I240" s="4" t="s">
        <v>11</v>
      </c>
    </row>
    <row r="241" spans="5:8" ht="9.75" customHeight="1">
      <c r="E241" s="6"/>
      <c r="G241" s="7"/>
      <c r="H241" s="8"/>
    </row>
    <row r="242" spans="1:9" ht="31.5" customHeight="1">
      <c r="A242" s="1">
        <f>A233</f>
        <v>249.56000000000006</v>
      </c>
      <c r="C242" s="1">
        <v>0</v>
      </c>
      <c r="E242" s="8" t="s">
        <v>15</v>
      </c>
      <c r="G242" s="1">
        <v>1.5</v>
      </c>
      <c r="I242" s="3" t="s">
        <v>13</v>
      </c>
    </row>
    <row r="243" spans="1:9" ht="31.5" customHeight="1">
      <c r="A243" s="1">
        <f>SUM(G242+A242)</f>
        <v>251.06000000000006</v>
      </c>
      <c r="C243" s="1">
        <f>SUM(G242+C242)</f>
        <v>1.5</v>
      </c>
      <c r="E243" s="8" t="s">
        <v>15</v>
      </c>
      <c r="G243" s="1">
        <v>0.61</v>
      </c>
      <c r="I243" s="3" t="s">
        <v>173</v>
      </c>
    </row>
    <row r="244" spans="1:9" ht="31.5" customHeight="1">
      <c r="A244" s="1">
        <f>SUM(G243+A243)</f>
        <v>251.67000000000007</v>
      </c>
      <c r="C244" s="1">
        <f>SUM(G243+C243)</f>
        <v>2.11</v>
      </c>
      <c r="E244" s="8" t="s">
        <v>15</v>
      </c>
      <c r="G244" s="1">
        <v>1.1400000000000001</v>
      </c>
      <c r="I244" s="3" t="s">
        <v>174</v>
      </c>
    </row>
    <row r="245" spans="1:9" ht="31.5" customHeight="1">
      <c r="A245" s="1">
        <f>SUM(G244+A244)</f>
        <v>252.81000000000006</v>
      </c>
      <c r="C245" s="1">
        <f>SUM(G244+C244)</f>
        <v>3.25</v>
      </c>
      <c r="E245" s="11" t="s">
        <v>12</v>
      </c>
      <c r="G245" s="1">
        <v>3.4</v>
      </c>
      <c r="I245" s="3" t="s">
        <v>175</v>
      </c>
    </row>
    <row r="246" spans="1:9" ht="31.5" customHeight="1">
      <c r="A246" s="7"/>
      <c r="C246" s="1">
        <f>SUM(G245+C245)</f>
        <v>6.65</v>
      </c>
      <c r="E246" s="11" t="s">
        <v>176</v>
      </c>
      <c r="I246" s="3" t="s">
        <v>177</v>
      </c>
    </row>
    <row r="247" spans="1:9" ht="31.5" customHeight="1">
      <c r="A247" s="1">
        <f>SUM(G245+A245)</f>
        <v>256.21000000000004</v>
      </c>
      <c r="C247" s="1">
        <f>SUM(G245+C245)</f>
        <v>6.65</v>
      </c>
      <c r="E247" s="10" t="s">
        <v>178</v>
      </c>
      <c r="G247" s="1">
        <v>0.1</v>
      </c>
      <c r="I247" s="3" t="s">
        <v>179</v>
      </c>
    </row>
    <row r="248" spans="1:9" ht="31.5" customHeight="1">
      <c r="A248" s="1">
        <f>SUM(G247+A247)</f>
        <v>256.31000000000006</v>
      </c>
      <c r="C248" s="1">
        <f>SUM(G247+C247)</f>
        <v>6.75</v>
      </c>
      <c r="E248" s="8" t="s">
        <v>69</v>
      </c>
      <c r="G248" s="1">
        <v>4.2</v>
      </c>
      <c r="I248" s="3" t="s">
        <v>180</v>
      </c>
    </row>
    <row r="249" spans="5:9" ht="31.5" customHeight="1">
      <c r="E249" s="8"/>
      <c r="G249" s="1" t="s">
        <v>181</v>
      </c>
      <c r="I249" s="3" t="s">
        <v>182</v>
      </c>
    </row>
    <row r="250" ht="31.5" customHeight="1">
      <c r="E250" s="8"/>
    </row>
    <row r="251" spans="3:9" ht="32.25" customHeight="1">
      <c r="C251" s="1">
        <v>7.5</v>
      </c>
      <c r="E251" s="10" t="s">
        <v>20</v>
      </c>
      <c r="I251" s="3" t="s">
        <v>183</v>
      </c>
    </row>
    <row r="252" spans="3:9" ht="31.5" customHeight="1">
      <c r="C252" s="1">
        <v>8.9</v>
      </c>
      <c r="E252" s="10" t="s">
        <v>20</v>
      </c>
      <c r="I252" s="3" t="s">
        <v>184</v>
      </c>
    </row>
    <row r="253" spans="1:9" ht="31.5" customHeight="1">
      <c r="A253" s="1">
        <f>SUM(G248+A248)</f>
        <v>260.51000000000005</v>
      </c>
      <c r="C253" s="1">
        <f>SUM(G248+C248)</f>
        <v>10.95</v>
      </c>
      <c r="E253" s="8" t="s">
        <v>15</v>
      </c>
      <c r="G253" s="1">
        <v>11.38</v>
      </c>
      <c r="I253" s="3" t="s">
        <v>185</v>
      </c>
    </row>
    <row r="254" spans="1:9" ht="31.5" customHeight="1">
      <c r="A254" s="1">
        <f>SUM(G253+A253)</f>
        <v>271.89000000000004</v>
      </c>
      <c r="C254" s="1">
        <f>SUM(G253+C253)</f>
        <v>22.33</v>
      </c>
      <c r="E254" s="8" t="s">
        <v>15</v>
      </c>
      <c r="G254" s="1">
        <v>4.27</v>
      </c>
      <c r="I254" s="3" t="s">
        <v>186</v>
      </c>
    </row>
    <row r="255" spans="1:9" ht="32.25" customHeight="1">
      <c r="A255" s="1">
        <f>SUM(G254+A254)</f>
        <v>276.16</v>
      </c>
      <c r="C255" s="1">
        <f>SUM(G254+C254)</f>
        <v>26.599999999999998</v>
      </c>
      <c r="E255" s="8" t="s">
        <v>187</v>
      </c>
      <c r="G255" s="1">
        <v>0.33</v>
      </c>
      <c r="I255" s="3" t="s">
        <v>188</v>
      </c>
    </row>
    <row r="256" spans="1:9" ht="31.5" customHeight="1">
      <c r="A256" s="1">
        <f>SUM(G255+A255)</f>
        <v>276.49</v>
      </c>
      <c r="C256" s="1">
        <f>SUM(G255+C255)</f>
        <v>26.929999999999996</v>
      </c>
      <c r="E256" s="11" t="s">
        <v>12</v>
      </c>
      <c r="G256" s="1">
        <v>1.48</v>
      </c>
      <c r="I256" s="3" t="s">
        <v>189</v>
      </c>
    </row>
    <row r="257" spans="1:9" ht="31.5" customHeight="1">
      <c r="A257" s="1">
        <f>SUM(G256+A256)</f>
        <v>277.97</v>
      </c>
      <c r="C257" s="1">
        <f>SUM(G256+C256)</f>
        <v>28.409999999999997</v>
      </c>
      <c r="E257" s="8" t="s">
        <v>15</v>
      </c>
      <c r="G257" s="1">
        <v>1.4</v>
      </c>
      <c r="I257" s="3" t="s">
        <v>190</v>
      </c>
    </row>
    <row r="258" spans="1:9" ht="31.5" customHeight="1">
      <c r="A258" s="1">
        <f>SUM(G257+A257)</f>
        <v>279.37</v>
      </c>
      <c r="C258" s="1">
        <f>SUM(G257+C257)</f>
        <v>29.809999999999995</v>
      </c>
      <c r="E258" s="10" t="s">
        <v>20</v>
      </c>
      <c r="G258" s="1">
        <v>1.04</v>
      </c>
      <c r="I258" s="3" t="s">
        <v>191</v>
      </c>
    </row>
    <row r="259" spans="5:9" ht="31.5" customHeight="1">
      <c r="E259" s="2" t="s">
        <v>192</v>
      </c>
      <c r="I259" s="3" t="s">
        <v>193</v>
      </c>
    </row>
    <row r="260" spans="1:256" ht="30.75" customHeight="1">
      <c r="A260"/>
      <c r="B260"/>
      <c r="C260"/>
      <c r="D260"/>
      <c r="E260"/>
      <c r="F260"/>
      <c r="G260"/>
      <c r="H260"/>
      <c r="I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9" s="2" customFormat="1" ht="30.75" customHeight="1">
      <c r="A261" s="12"/>
      <c r="C261" s="12"/>
      <c r="G261" s="12"/>
      <c r="I261" s="12"/>
    </row>
    <row r="262" spans="1:9" ht="31.5" customHeight="1">
      <c r="A262" s="1">
        <f>SUM(G258+A258)</f>
        <v>280.41</v>
      </c>
      <c r="C262" s="1">
        <f>SUM(G258+C258)</f>
        <v>30.849999999999994</v>
      </c>
      <c r="E262" s="11" t="s">
        <v>12</v>
      </c>
      <c r="G262" s="1">
        <v>1.08</v>
      </c>
      <c r="I262" s="3" t="s">
        <v>194</v>
      </c>
    </row>
    <row r="263" spans="1:9" ht="31.5" customHeight="1">
      <c r="A263" s="1">
        <f>SUM(G262+A262)</f>
        <v>281.49</v>
      </c>
      <c r="C263" s="1">
        <f>SUM(G262+C262)</f>
        <v>31.929999999999993</v>
      </c>
      <c r="E263" s="8" t="s">
        <v>15</v>
      </c>
      <c r="G263" s="1">
        <v>0.83</v>
      </c>
      <c r="I263" s="3" t="s">
        <v>195</v>
      </c>
    </row>
    <row r="264" spans="1:9" ht="31.5" customHeight="1">
      <c r="A264" s="1">
        <f>SUM(G263+A263)</f>
        <v>282.32</v>
      </c>
      <c r="C264" s="1">
        <f>SUM(G263+C263)</f>
        <v>32.75999999999999</v>
      </c>
      <c r="E264" s="11" t="s">
        <v>12</v>
      </c>
      <c r="G264" s="1">
        <v>3.38</v>
      </c>
      <c r="I264" s="3" t="s">
        <v>196</v>
      </c>
    </row>
    <row r="265" spans="1:9" ht="31.5" customHeight="1">
      <c r="A265" s="1">
        <f>SUM(G264+A264)</f>
        <v>285.7</v>
      </c>
      <c r="C265" s="1">
        <f>SUM(G264+C264)</f>
        <v>36.13999999999999</v>
      </c>
      <c r="E265" s="8" t="s">
        <v>15</v>
      </c>
      <c r="G265" s="1">
        <v>1.55</v>
      </c>
      <c r="I265" s="3" t="s">
        <v>197</v>
      </c>
    </row>
    <row r="266" spans="1:9" ht="31.5" customHeight="1">
      <c r="A266" s="1">
        <f>SUM(G265+A265)</f>
        <v>287.25</v>
      </c>
      <c r="C266" s="1">
        <f>SUM(G265+C265)</f>
        <v>37.68999999999999</v>
      </c>
      <c r="E266" s="11" t="s">
        <v>12</v>
      </c>
      <c r="G266" s="1">
        <v>2.69</v>
      </c>
      <c r="I266" s="3" t="s">
        <v>198</v>
      </c>
    </row>
    <row r="267" spans="5:9" ht="31.5" customHeight="1">
      <c r="E267" s="11"/>
      <c r="I267" s="3" t="s">
        <v>199</v>
      </c>
    </row>
    <row r="268" spans="1:9" ht="31.5" customHeight="1">
      <c r="A268" s="1">
        <f>SUM(G266+A266)</f>
        <v>289.94</v>
      </c>
      <c r="C268" s="1">
        <f>SUM(G266+C266)</f>
        <v>40.37999999999999</v>
      </c>
      <c r="E268" s="8" t="s">
        <v>15</v>
      </c>
      <c r="G268" s="1">
        <v>0.7</v>
      </c>
      <c r="I268" s="3" t="s">
        <v>200</v>
      </c>
    </row>
    <row r="269" spans="1:9" ht="31.5" customHeight="1">
      <c r="A269" s="1">
        <f>SUM(G268+A268)</f>
        <v>290.64</v>
      </c>
      <c r="C269" s="1">
        <f>SUM(G268+C268)</f>
        <v>41.07999999999999</v>
      </c>
      <c r="E269" s="11" t="s">
        <v>12</v>
      </c>
      <c r="G269" s="1">
        <v>7.55</v>
      </c>
      <c r="I269" s="3" t="s">
        <v>201</v>
      </c>
    </row>
    <row r="270" spans="1:9" ht="31.5" customHeight="1">
      <c r="A270" s="1">
        <f>SUM(G269+A269)</f>
        <v>298.19</v>
      </c>
      <c r="C270" s="1">
        <f>SUM(G269+C269)</f>
        <v>48.62999999999999</v>
      </c>
      <c r="E270" s="10" t="s">
        <v>20</v>
      </c>
      <c r="G270" s="1">
        <v>0.56</v>
      </c>
      <c r="I270" s="3" t="s">
        <v>202</v>
      </c>
    </row>
    <row r="271" spans="1:9" ht="31.5" customHeight="1">
      <c r="A271" s="1">
        <f>SUM(G270+A270)</f>
        <v>298.75</v>
      </c>
      <c r="C271" s="1">
        <f>SUM(G270+C270)</f>
        <v>49.18999999999999</v>
      </c>
      <c r="E271" s="11" t="s">
        <v>12</v>
      </c>
      <c r="G271" s="1">
        <v>1.82</v>
      </c>
      <c r="I271" s="3" t="s">
        <v>203</v>
      </c>
    </row>
    <row r="272" spans="1:9" ht="31.5" customHeight="1">
      <c r="A272" s="1">
        <f>SUM(G271+A271)</f>
        <v>300.57</v>
      </c>
      <c r="C272" s="1">
        <f>SUM(G271+C271)</f>
        <v>51.00999999999999</v>
      </c>
      <c r="E272" s="11" t="s">
        <v>12</v>
      </c>
      <c r="G272" s="1">
        <v>1.34</v>
      </c>
      <c r="I272" s="3" t="s">
        <v>204</v>
      </c>
    </row>
    <row r="273" spans="5:9" ht="31.5" customHeight="1">
      <c r="E273" s="11"/>
      <c r="I273" s="4" t="s">
        <v>205</v>
      </c>
    </row>
    <row r="274" spans="1:9" ht="31.5" customHeight="1">
      <c r="A274" s="1">
        <f>SUM(G272+A272)</f>
        <v>301.90999999999997</v>
      </c>
      <c r="C274" s="1">
        <f>SUM(G272+C272)</f>
        <v>52.349999999999994</v>
      </c>
      <c r="E274" s="8" t="s">
        <v>15</v>
      </c>
      <c r="G274" s="1">
        <v>0.36</v>
      </c>
      <c r="I274" s="3" t="s">
        <v>206</v>
      </c>
    </row>
    <row r="275" spans="1:9" ht="31.5" customHeight="1">
      <c r="A275" s="1">
        <f>SUM(G274+A274)</f>
        <v>302.27</v>
      </c>
      <c r="C275" s="1">
        <f>SUM(G274+C274)</f>
        <v>52.709999999999994</v>
      </c>
      <c r="E275" s="11" t="s">
        <v>12</v>
      </c>
      <c r="G275" s="1">
        <v>4.93</v>
      </c>
      <c r="I275" s="3" t="s">
        <v>207</v>
      </c>
    </row>
    <row r="276" spans="1:9" ht="31.5" customHeight="1">
      <c r="A276" s="1">
        <f>SUM(G275+A275)</f>
        <v>307.2</v>
      </c>
      <c r="C276" s="1">
        <f>SUM(G275+C275)</f>
        <v>57.63999999999999</v>
      </c>
      <c r="E276" s="10" t="s">
        <v>31</v>
      </c>
      <c r="G276" s="1">
        <v>1.05</v>
      </c>
      <c r="I276" s="3" t="s">
        <v>208</v>
      </c>
    </row>
    <row r="277" spans="1:9" ht="31.5" customHeight="1">
      <c r="A277" s="1">
        <f>SUM(G276+A276)</f>
        <v>308.25</v>
      </c>
      <c r="C277" s="1">
        <f>SUM(G276+C276)</f>
        <v>58.68999999999999</v>
      </c>
      <c r="E277" s="15" t="s">
        <v>15</v>
      </c>
      <c r="G277" s="1">
        <v>0.07</v>
      </c>
      <c r="H277" s="8"/>
      <c r="I277" s="4" t="s">
        <v>209</v>
      </c>
    </row>
    <row r="278" spans="1:11" s="16" customFormat="1" ht="31.5" customHeight="1">
      <c r="A278" s="1">
        <f>SUM(G277+A277)</f>
        <v>308.32</v>
      </c>
      <c r="B278" s="2"/>
      <c r="C278" s="1">
        <f>SUM(G277+C277)</f>
        <v>58.75999999999999</v>
      </c>
      <c r="E278" s="11" t="s">
        <v>12</v>
      </c>
      <c r="G278" s="17">
        <v>0.64</v>
      </c>
      <c r="I278" s="18" t="s">
        <v>210</v>
      </c>
      <c r="J278"/>
      <c r="K278"/>
    </row>
    <row r="279" spans="1:9" ht="31.5" customHeight="1">
      <c r="A279" s="1">
        <f>SUM(G278+A278)</f>
        <v>308.96</v>
      </c>
      <c r="C279" s="1">
        <f>SUM(G278+C278)</f>
        <v>59.39999999999999</v>
      </c>
      <c r="E279" s="19" t="s">
        <v>31</v>
      </c>
      <c r="G279" s="1">
        <v>3.2</v>
      </c>
      <c r="H279" s="8"/>
      <c r="I279" s="4" t="s">
        <v>211</v>
      </c>
    </row>
    <row r="280" spans="1:9" ht="31.5" customHeight="1">
      <c r="A280" s="1">
        <f>SUM(G279+A279)</f>
        <v>312.15999999999997</v>
      </c>
      <c r="C280" s="1">
        <f>SUM(G279+C279)</f>
        <v>62.599999999999994</v>
      </c>
      <c r="E280" s="11" t="s">
        <v>12</v>
      </c>
      <c r="I280" s="3" t="s">
        <v>212</v>
      </c>
    </row>
    <row r="281" spans="5:11" ht="30.75" customHeight="1">
      <c r="E281" s="8"/>
      <c r="G281" s="1" t="s">
        <v>213</v>
      </c>
      <c r="I281" s="20"/>
      <c r="J281" s="2"/>
      <c r="K281" s="2"/>
    </row>
    <row r="282" spans="5:11" ht="30.75" customHeight="1">
      <c r="E282" s="8"/>
      <c r="G282" s="1" t="s">
        <v>214</v>
      </c>
      <c r="I282" s="20"/>
      <c r="J282" s="2"/>
      <c r="K282" s="2"/>
    </row>
    <row r="283" spans="1:9" s="2" customFormat="1" ht="30.75" customHeight="1">
      <c r="A283" s="12"/>
      <c r="C283" s="12"/>
      <c r="E283" s="10" t="s">
        <v>59</v>
      </c>
      <c r="G283" s="12"/>
      <c r="I283" s="2" t="s">
        <v>215</v>
      </c>
    </row>
    <row r="284" spans="1:9" s="2" customFormat="1" ht="30.75" customHeight="1">
      <c r="A284" s="12"/>
      <c r="C284" s="12"/>
      <c r="E284" s="10" t="s">
        <v>61</v>
      </c>
      <c r="G284" s="12"/>
      <c r="I284" s="2" t="s">
        <v>216</v>
      </c>
    </row>
    <row r="285" spans="1:9" s="2" customFormat="1" ht="30.75" customHeight="1">
      <c r="A285" s="12"/>
      <c r="C285" s="12"/>
      <c r="G285" s="12"/>
      <c r="I285" s="10" t="s">
        <v>217</v>
      </c>
    </row>
    <row r="286" spans="1:9" ht="26.25" customHeight="1">
      <c r="A286" s="1" t="s">
        <v>6</v>
      </c>
      <c r="I286" s="3">
        <v>9</v>
      </c>
    </row>
    <row r="287" spans="5:8" ht="9.75" customHeight="1">
      <c r="E287" s="6"/>
      <c r="G287" s="7"/>
      <c r="H287" s="8"/>
    </row>
    <row r="288" spans="1:9" ht="26.25" customHeight="1">
      <c r="A288" s="9" t="s">
        <v>7</v>
      </c>
      <c r="B288" s="10"/>
      <c r="C288" s="9" t="s">
        <v>8</v>
      </c>
      <c r="D288" s="10"/>
      <c r="E288" s="10" t="s">
        <v>9</v>
      </c>
      <c r="F288" s="10"/>
      <c r="G288" s="9" t="s">
        <v>10</v>
      </c>
      <c r="H288" s="10"/>
      <c r="I288" s="4" t="s">
        <v>11</v>
      </c>
    </row>
    <row r="289" spans="5:8" ht="9.75" customHeight="1">
      <c r="E289" s="6"/>
      <c r="G289" s="7"/>
      <c r="H289" s="8"/>
    </row>
    <row r="290" s="21" customFormat="1" ht="30.75" customHeight="1">
      <c r="D290" s="22" t="s">
        <v>218</v>
      </c>
    </row>
    <row r="291" spans="1:9" s="2" customFormat="1" ht="30.75" customHeight="1">
      <c r="A291" s="12">
        <f>A280</f>
        <v>312.15999999999997</v>
      </c>
      <c r="C291" s="12">
        <v>0</v>
      </c>
      <c r="E291" s="8" t="s">
        <v>15</v>
      </c>
      <c r="G291" s="12">
        <v>3.2</v>
      </c>
      <c r="I291" s="2" t="s">
        <v>211</v>
      </c>
    </row>
    <row r="292" spans="1:9" s="2" customFormat="1" ht="30.75" customHeight="1">
      <c r="A292" s="12">
        <f>SUM(G291+A291)</f>
        <v>315.35999999999996</v>
      </c>
      <c r="C292" s="12">
        <f>SUM(G291+C291)</f>
        <v>3.2</v>
      </c>
      <c r="E292" s="10" t="s">
        <v>31</v>
      </c>
      <c r="G292" s="12">
        <v>0.71</v>
      </c>
      <c r="I292" s="2" t="s">
        <v>219</v>
      </c>
    </row>
    <row r="293" spans="1:9" s="2" customFormat="1" ht="30.75" customHeight="1">
      <c r="A293" s="12">
        <f>SUM(G292+A292)</f>
        <v>316.06999999999994</v>
      </c>
      <c r="C293" s="12">
        <f>SUM(G292+C292)</f>
        <v>3.91</v>
      </c>
      <c r="E293" s="8" t="s">
        <v>15</v>
      </c>
      <c r="G293" s="12">
        <v>0.07</v>
      </c>
      <c r="I293" s="2" t="s">
        <v>220</v>
      </c>
    </row>
    <row r="294" spans="1:9" s="2" customFormat="1" ht="30.75" customHeight="1">
      <c r="A294" s="12">
        <f>SUM(G293+A293)</f>
        <v>316.13999999999993</v>
      </c>
      <c r="C294" s="12">
        <f>SUM(G293+C293)</f>
        <v>3.98</v>
      </c>
      <c r="E294" s="2" t="s">
        <v>12</v>
      </c>
      <c r="G294" s="12">
        <v>0.99</v>
      </c>
      <c r="I294" s="2" t="s">
        <v>221</v>
      </c>
    </row>
    <row r="295" spans="1:9" s="2" customFormat="1" ht="30.75" customHeight="1">
      <c r="A295" s="12">
        <f>SUM(G294+A294)</f>
        <v>317.12999999999994</v>
      </c>
      <c r="C295" s="12">
        <f>SUM(G294+C294)</f>
        <v>4.97</v>
      </c>
      <c r="E295" s="10" t="s">
        <v>31</v>
      </c>
      <c r="G295" s="12">
        <v>4.93</v>
      </c>
      <c r="I295" s="2" t="s">
        <v>207</v>
      </c>
    </row>
    <row r="296" spans="1:9" s="2" customFormat="1" ht="30.75" customHeight="1">
      <c r="A296" s="12">
        <f>SUM(G295+A295)</f>
        <v>322.05999999999995</v>
      </c>
      <c r="C296" s="12">
        <f>SUM(G295+C295)</f>
        <v>9.899999999999999</v>
      </c>
      <c r="E296" s="8" t="s">
        <v>15</v>
      </c>
      <c r="G296" s="12">
        <v>0.36</v>
      </c>
      <c r="I296" s="2" t="s">
        <v>222</v>
      </c>
    </row>
    <row r="297" spans="1:9" s="2" customFormat="1" ht="30.75" customHeight="1">
      <c r="A297" s="12">
        <f>SUM(G296+A296)</f>
        <v>322.41999999999996</v>
      </c>
      <c r="C297" s="12">
        <f>SUM(G296+C296)</f>
        <v>10.259999999999998</v>
      </c>
      <c r="E297" s="2" t="s">
        <v>12</v>
      </c>
      <c r="G297" s="12">
        <v>1.34</v>
      </c>
      <c r="I297" s="2" t="s">
        <v>223</v>
      </c>
    </row>
    <row r="298" spans="1:9" s="2" customFormat="1" ht="30.75" customHeight="1">
      <c r="A298" s="12">
        <f>SUM(G297+A297)</f>
        <v>323.75999999999993</v>
      </c>
      <c r="C298" s="12">
        <f>SUM(G297+C297)</f>
        <v>11.599999999999998</v>
      </c>
      <c r="E298" s="8" t="s">
        <v>15</v>
      </c>
      <c r="G298" s="12">
        <v>1.82</v>
      </c>
      <c r="I298" s="2" t="s">
        <v>224</v>
      </c>
    </row>
    <row r="299" spans="1:9" s="2" customFormat="1" ht="30.75" customHeight="1">
      <c r="A299" s="12">
        <f>SUM(G298+A298)</f>
        <v>325.5799999999999</v>
      </c>
      <c r="C299" s="12">
        <f>SUM(G298+C298)</f>
        <v>13.419999999999998</v>
      </c>
      <c r="E299" s="8" t="s">
        <v>15</v>
      </c>
      <c r="G299" s="12">
        <v>0.56</v>
      </c>
      <c r="I299" s="2" t="s">
        <v>225</v>
      </c>
    </row>
    <row r="300" spans="1:9" s="2" customFormat="1" ht="30.75" customHeight="1">
      <c r="A300" s="12">
        <f>SUM(G299+A299)</f>
        <v>326.13999999999993</v>
      </c>
      <c r="C300" s="12">
        <f>SUM(G299+C299)</f>
        <v>13.979999999999999</v>
      </c>
      <c r="E300" s="10" t="s">
        <v>20</v>
      </c>
      <c r="G300" s="12">
        <v>7.55</v>
      </c>
      <c r="I300" s="2" t="s">
        <v>226</v>
      </c>
    </row>
    <row r="301" spans="1:9" s="2" customFormat="1" ht="30.75" customHeight="1">
      <c r="A301" s="12">
        <f>SUM(G300+A300)</f>
        <v>333.68999999999994</v>
      </c>
      <c r="C301" s="12">
        <f>SUM(G300+C300)</f>
        <v>21.529999999999998</v>
      </c>
      <c r="E301" s="8" t="s">
        <v>15</v>
      </c>
      <c r="G301" s="12">
        <v>0.7</v>
      </c>
      <c r="I301" s="2" t="s">
        <v>227</v>
      </c>
    </row>
    <row r="302" spans="1:9" s="2" customFormat="1" ht="30.75" customHeight="1">
      <c r="A302" s="12">
        <f>SUM(G301+A301)</f>
        <v>334.38999999999993</v>
      </c>
      <c r="C302" s="12">
        <f>SUM(G301+C301)</f>
        <v>22.229999999999997</v>
      </c>
      <c r="E302" s="2" t="s">
        <v>12</v>
      </c>
      <c r="G302" s="12">
        <v>2.69</v>
      </c>
      <c r="I302" s="2" t="s">
        <v>228</v>
      </c>
    </row>
    <row r="303" spans="1:9" s="2" customFormat="1" ht="30.75" customHeight="1">
      <c r="A303" s="12">
        <f>SUM(G302+A302)</f>
        <v>337.0799999999999</v>
      </c>
      <c r="C303" s="12">
        <f>SUM(G302+C302)</f>
        <v>24.919999999999998</v>
      </c>
      <c r="E303" s="8" t="s">
        <v>15</v>
      </c>
      <c r="G303" s="12">
        <v>1.55</v>
      </c>
      <c r="I303" s="2" t="s">
        <v>229</v>
      </c>
    </row>
    <row r="304" spans="1:9" s="2" customFormat="1" ht="30.75" customHeight="1">
      <c r="A304" s="12">
        <f>SUM(G303+A303)</f>
        <v>338.62999999999994</v>
      </c>
      <c r="C304" s="12">
        <f>SUM(G303+C303)</f>
        <v>26.47</v>
      </c>
      <c r="E304" s="2" t="s">
        <v>12</v>
      </c>
      <c r="G304" s="12">
        <v>3.38</v>
      </c>
      <c r="I304" s="2" t="s">
        <v>230</v>
      </c>
    </row>
    <row r="305" spans="1:9" s="2" customFormat="1" ht="30.75" customHeight="1">
      <c r="A305" s="12">
        <f>SUM(G304+A304)</f>
        <v>342.00999999999993</v>
      </c>
      <c r="C305" s="12">
        <f>SUM(G304+C304)</f>
        <v>29.849999999999998</v>
      </c>
      <c r="E305" s="8" t="s">
        <v>15</v>
      </c>
      <c r="G305" s="12">
        <v>0.83</v>
      </c>
      <c r="I305" s="2" t="s">
        <v>231</v>
      </c>
    </row>
    <row r="306" spans="1:9" s="2" customFormat="1" ht="30.75" customHeight="1">
      <c r="A306" s="12">
        <f>SUM(G305+A305)</f>
        <v>342.8399999999999</v>
      </c>
      <c r="C306" s="12">
        <f>SUM(G305+C305)</f>
        <v>30.68</v>
      </c>
      <c r="E306" s="2" t="s">
        <v>12</v>
      </c>
      <c r="G306" s="12">
        <v>1.08</v>
      </c>
      <c r="I306" s="2" t="s">
        <v>232</v>
      </c>
    </row>
    <row r="307" spans="1:9" s="2" customFormat="1" ht="30.75" customHeight="1">
      <c r="A307" s="12">
        <f>SUM(G306+A306)</f>
        <v>343.9199999999999</v>
      </c>
      <c r="C307" s="12">
        <f>SUM(G306+C306)</f>
        <v>31.759999999999998</v>
      </c>
      <c r="E307" s="8" t="s">
        <v>15</v>
      </c>
      <c r="G307" s="12">
        <v>1.04</v>
      </c>
      <c r="I307" s="2" t="s">
        <v>233</v>
      </c>
    </row>
    <row r="308" spans="1:9" s="2" customFormat="1" ht="30.75" customHeight="1">
      <c r="A308" s="12"/>
      <c r="D308" s="12" t="s">
        <v>234</v>
      </c>
      <c r="G308" s="12"/>
      <c r="I308" s="20"/>
    </row>
    <row r="309" s="2" customFormat="1" ht="30.75" customHeight="1"/>
    <row r="310" s="2" customFormat="1" ht="30.75" customHeight="1">
      <c r="A310" s="2" t="s">
        <v>6</v>
      </c>
    </row>
    <row r="311" spans="1:9" s="2" customFormat="1" ht="30.75" customHeight="1">
      <c r="A311" s="12">
        <f>SUM(G307+A307)</f>
        <v>344.9599999999999</v>
      </c>
      <c r="C311" s="12">
        <f>SUM(G307+C307)</f>
        <v>32.8</v>
      </c>
      <c r="E311" s="10" t="s">
        <v>20</v>
      </c>
      <c r="G311" s="12">
        <v>1.39</v>
      </c>
      <c r="I311" s="20" t="s">
        <v>190</v>
      </c>
    </row>
    <row r="312" spans="1:9" s="2" customFormat="1" ht="30.75" customHeight="1">
      <c r="A312" s="12">
        <f>SUM(G311+A311)</f>
        <v>346.3499999999999</v>
      </c>
      <c r="C312" s="12">
        <f>SUM(G311+C311)</f>
        <v>34.19</v>
      </c>
      <c r="E312" s="11" t="s">
        <v>12</v>
      </c>
      <c r="G312" s="12">
        <v>1.48</v>
      </c>
      <c r="I312" s="20" t="s">
        <v>189</v>
      </c>
    </row>
    <row r="313" spans="1:9" s="2" customFormat="1" ht="30.75" customHeight="1">
      <c r="A313" s="12">
        <f>SUM(G312+A312)</f>
        <v>347.8299999999999</v>
      </c>
      <c r="C313" s="12">
        <f>SUM(G312+C312)</f>
        <v>35.669999999999995</v>
      </c>
      <c r="E313" s="8" t="s">
        <v>15</v>
      </c>
      <c r="G313" s="12">
        <v>0.30000000000000004</v>
      </c>
      <c r="I313" s="20" t="s">
        <v>235</v>
      </c>
    </row>
    <row r="314" spans="1:9" s="2" customFormat="1" ht="30.75" customHeight="1">
      <c r="A314" s="12">
        <f>SUM(G313+A313)</f>
        <v>348.12999999999994</v>
      </c>
      <c r="C314" s="12">
        <f>SUM(G313+C313)</f>
        <v>35.96999999999999</v>
      </c>
      <c r="E314" s="10" t="s">
        <v>31</v>
      </c>
      <c r="G314" s="12">
        <v>4.25</v>
      </c>
      <c r="I314" s="20" t="s">
        <v>236</v>
      </c>
    </row>
    <row r="315" spans="1:9" s="2" customFormat="1" ht="30.75" customHeight="1">
      <c r="A315" s="12">
        <f>SUM(G314+A314)</f>
        <v>352.37999999999994</v>
      </c>
      <c r="C315" s="12">
        <f>SUM(G314+C314)</f>
        <v>40.21999999999999</v>
      </c>
      <c r="E315" s="11" t="s">
        <v>12</v>
      </c>
      <c r="G315" s="12">
        <v>11.4</v>
      </c>
      <c r="I315" s="20" t="s">
        <v>237</v>
      </c>
    </row>
    <row r="316" spans="1:9" s="2" customFormat="1" ht="30.75" customHeight="1">
      <c r="A316" s="12">
        <f>SUM(G315+A315)</f>
        <v>363.7799999999999</v>
      </c>
      <c r="C316" s="12">
        <f>SUM(G315+C315)</f>
        <v>51.61999999999999</v>
      </c>
      <c r="E316" s="11" t="s">
        <v>12</v>
      </c>
      <c r="G316" s="12">
        <v>4.2</v>
      </c>
      <c r="I316" s="20" t="s">
        <v>238</v>
      </c>
    </row>
    <row r="317" spans="1:9" s="2" customFormat="1" ht="30.75" customHeight="1">
      <c r="A317" s="12">
        <f>SUM(G316+A316)</f>
        <v>367.9799999999999</v>
      </c>
      <c r="C317" s="12">
        <f>SUM(G316+C316)</f>
        <v>55.81999999999999</v>
      </c>
      <c r="E317" s="11" t="s">
        <v>12</v>
      </c>
      <c r="G317" s="12">
        <v>0.2</v>
      </c>
      <c r="I317" s="20" t="s">
        <v>179</v>
      </c>
    </row>
    <row r="318" spans="1:9" ht="31.5" customHeight="1">
      <c r="A318" s="7"/>
      <c r="E318" s="11" t="s">
        <v>176</v>
      </c>
      <c r="I318" s="3" t="s">
        <v>177</v>
      </c>
    </row>
    <row r="319" spans="1:9" s="2" customFormat="1" ht="30.75" customHeight="1">
      <c r="A319" s="12">
        <f>SUM(G317+A317)</f>
        <v>368.1799999999999</v>
      </c>
      <c r="C319" s="12">
        <f>SUM(G317+C317)</f>
        <v>56.019999999999996</v>
      </c>
      <c r="E319" s="10" t="s">
        <v>178</v>
      </c>
      <c r="G319" s="1">
        <v>3.5</v>
      </c>
      <c r="I319" s="2" t="s">
        <v>239</v>
      </c>
    </row>
    <row r="320" spans="1:9" s="2" customFormat="1" ht="30.75" customHeight="1">
      <c r="A320" s="12">
        <f>SUM(G319+A319)</f>
        <v>371.6799999999999</v>
      </c>
      <c r="C320" s="12">
        <f>SUM(G319+C319)</f>
        <v>59.519999999999996</v>
      </c>
      <c r="E320" s="8" t="s">
        <v>15</v>
      </c>
      <c r="G320" s="12">
        <v>1.1400000000000001</v>
      </c>
      <c r="I320" s="20" t="s">
        <v>174</v>
      </c>
    </row>
    <row r="321" spans="1:9" s="2" customFormat="1" ht="30.75" customHeight="1">
      <c r="A321" s="12">
        <f>SUM(G320+A320)</f>
        <v>372.8199999999999</v>
      </c>
      <c r="C321" s="12">
        <f>SUM(G320+C320)</f>
        <v>60.66</v>
      </c>
      <c r="E321" s="11" t="s">
        <v>12</v>
      </c>
      <c r="G321" s="12">
        <v>0.61</v>
      </c>
      <c r="I321" s="20" t="s">
        <v>173</v>
      </c>
    </row>
    <row r="322" spans="1:9" s="2" customFormat="1" ht="30.75" customHeight="1">
      <c r="A322" s="12">
        <f>SUM(G321+A321)</f>
        <v>373.4299999999999</v>
      </c>
      <c r="C322" s="12">
        <f>SUM(G321+C321)</f>
        <v>61.269999999999996</v>
      </c>
      <c r="E322" s="11" t="s">
        <v>12</v>
      </c>
      <c r="G322" s="12">
        <v>1.5</v>
      </c>
      <c r="I322" s="20" t="s">
        <v>13</v>
      </c>
    </row>
    <row r="323" spans="1:9" s="2" customFormat="1" ht="30.75" customHeight="1">
      <c r="A323" s="12">
        <f>SUM(G322+A322)</f>
        <v>374.9299999999999</v>
      </c>
      <c r="C323" s="12">
        <f>SUM(G322+C322)</f>
        <v>62.769999999999996</v>
      </c>
      <c r="E323" s="11" t="s">
        <v>12</v>
      </c>
      <c r="G323" s="12"/>
      <c r="I323" s="20" t="s">
        <v>170</v>
      </c>
    </row>
    <row r="324" spans="1:9" s="2" customFormat="1" ht="30.75" customHeight="1">
      <c r="A324" s="12"/>
      <c r="C324" s="12"/>
      <c r="E324" s="10" t="s">
        <v>59</v>
      </c>
      <c r="G324" s="12"/>
      <c r="I324" s="2" t="s">
        <v>240</v>
      </c>
    </row>
    <row r="325" spans="1:9" s="2" customFormat="1" ht="30.75" customHeight="1">
      <c r="A325" s="12"/>
      <c r="C325" s="12"/>
      <c r="E325" s="10" t="s">
        <v>61</v>
      </c>
      <c r="G325" s="12"/>
      <c r="I325" s="2" t="s">
        <v>241</v>
      </c>
    </row>
    <row r="326" ht="30.75" customHeight="1">
      <c r="C326" s="23" t="s">
        <v>242</v>
      </c>
    </row>
    <row r="327" ht="30.75" customHeight="1">
      <c r="C327" s="23" t="s">
        <v>243</v>
      </c>
    </row>
    <row r="328" ht="30.75" customHeight="1">
      <c r="C328" s="23" t="s">
        <v>244</v>
      </c>
    </row>
    <row r="329" ht="30.75" customHeight="1">
      <c r="C329" s="23" t="s">
        <v>245</v>
      </c>
    </row>
    <row r="330" spans="1:256" ht="30.75" customHeight="1">
      <c r="A330"/>
      <c r="B330"/>
      <c r="C330"/>
      <c r="D330"/>
      <c r="E330"/>
      <c r="F330"/>
      <c r="G330"/>
      <c r="H330"/>
      <c r="I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30.75" customHeight="1">
      <c r="A331"/>
      <c r="B331"/>
      <c r="C331"/>
      <c r="D331"/>
      <c r="E331"/>
      <c r="F331"/>
      <c r="G331"/>
      <c r="H331"/>
      <c r="I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5"/>
  <rowBreaks count="9" manualBreakCount="9">
    <brk id="39" max="255" man="1"/>
    <brk id="75" max="255" man="1"/>
    <brk id="111" max="255" man="1"/>
    <brk id="140" max="255" man="1"/>
    <brk id="172" max="255" man="1"/>
    <brk id="205" max="255" man="1"/>
    <brk id="235" max="255" man="1"/>
    <brk id="259" max="255" man="1"/>
    <brk id="284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311:IV323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activeCellId="1" sqref="A311:IV323 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2012-08-11T16:53:34Z</dcterms:modified>
  <cp:category/>
  <cp:version/>
  <cp:contentType/>
  <cp:contentStatus/>
  <cp:revision>90</cp:revision>
</cp:coreProperties>
</file>