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9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<sst xmlns="http://schemas.openxmlformats.org/spreadsheetml/2006/main" count="662" uniqueCount="279">
  <si>
    <t>1000k</t>
  </si>
  <si>
    <t xml:space="preserve"> Brevet – Lumberton</t>
  </si>
  <si>
    <t xml:space="preserve">    0km   start: 10/12 07:00</t>
  </si>
  <si>
    <t>Lumberton – Roseboro</t>
  </si>
  <si>
    <t>Total</t>
  </si>
  <si>
    <t>Leg</t>
  </si>
  <si>
    <t>Turn</t>
  </si>
  <si>
    <t>Go</t>
  </si>
  <si>
    <t>on road</t>
  </si>
  <si>
    <t>Super 8 parking lot</t>
  </si>
  <si>
    <t xml:space="preserve"> Left</t>
  </si>
  <si>
    <t>Jackson Ct</t>
  </si>
  <si>
    <t>Straight</t>
  </si>
  <si>
    <t>Wintergreen Dr</t>
  </si>
  <si>
    <t xml:space="preserve">Right </t>
  </si>
  <si>
    <t>Corporate Dr</t>
  </si>
  <si>
    <t>BT Rd</t>
  </si>
  <si>
    <t>Bee Gee Rd</t>
  </si>
  <si>
    <t>Meadow Rd</t>
  </si>
  <si>
    <t>Indian Heritage Rd</t>
  </si>
  <si>
    <t>Ivey Rd</t>
  </si>
  <si>
    <t>cross (Regan Church Rd)</t>
  </si>
  <si>
    <t>BearLeft</t>
  </si>
  <si>
    <t>Benny Rd</t>
  </si>
  <si>
    <t xml:space="preserve">Tarheel Rd </t>
  </si>
  <si>
    <t xml:space="preserve">River Rd </t>
  </si>
  <si>
    <t xml:space="preserve">NC-53 W </t>
  </si>
  <si>
    <t>Dowd Dairy</t>
  </si>
  <si>
    <t>NC-242</t>
  </si>
  <si>
    <t>Lula Long</t>
  </si>
  <si>
    <t>Jack Richardson</t>
  </si>
  <si>
    <t>Old Fayetteville</t>
  </si>
  <si>
    <t xml:space="preserve">NC-242 N </t>
  </si>
  <si>
    <t xml:space="preserve">N East St </t>
  </si>
  <si>
    <t>Cross NC-24 to get to control</t>
  </si>
  <si>
    <t>Control Store – Roseboro</t>
  </si>
  <si>
    <t>into</t>
  </si>
  <si>
    <t xml:space="preserve">   75km    open: 10/12 09:12</t>
  </si>
  <si>
    <t>Control</t>
  </si>
  <si>
    <t xml:space="preserve"> (47mi)   close: 10/12 12:00</t>
  </si>
  <si>
    <t>Roseboro – Surf City</t>
  </si>
  <si>
    <t>Go back the direction you came from</t>
  </si>
  <si>
    <t>N East St</t>
  </si>
  <si>
    <t>Claudes Drag Rd</t>
  </si>
  <si>
    <t>NC-411</t>
  </si>
  <si>
    <r>
      <t>E 2</t>
    </r>
    <r>
      <rPr>
        <b/>
        <vertAlign val="superscript"/>
        <sz val="16"/>
        <rFont val="Arial"/>
        <family val="2"/>
      </rPr>
      <t>nd</t>
    </r>
    <r>
      <rPr>
        <b/>
        <sz val="16"/>
        <rFont val="Arial"/>
        <family val="2"/>
      </rPr>
      <t xml:space="preserve"> St</t>
    </r>
  </si>
  <si>
    <t>NC-411 / Belgrade Ave</t>
  </si>
  <si>
    <t>NC-903 / Lisbon Bridge</t>
  </si>
  <si>
    <t>NC-903 / Magnolia / Lisbon</t>
  </si>
  <si>
    <t>Rogers Mill / Williams</t>
  </si>
  <si>
    <t>Old Camp</t>
  </si>
  <si>
    <t>NC-41 / Wallace Hwy</t>
  </si>
  <si>
    <r>
      <t>Raleigh Rd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–at blue sign– </t>
    </r>
    <r>
      <rPr>
        <b/>
        <sz val="16"/>
        <rFont val="Arial"/>
        <family val="2"/>
      </rPr>
      <t>Wallace NC</t>
    </r>
  </si>
  <si>
    <t>Continue</t>
  </si>
  <si>
    <t>Popular / Southerland</t>
  </si>
  <si>
    <t>Food after crossing NC-11</t>
  </si>
  <si>
    <t>NC-41</t>
  </si>
  <si>
    <t>Deep Bottom</t>
  </si>
  <si>
    <t>NC-50 – Store on Right</t>
  </si>
  <si>
    <t>NC-50 S – Store</t>
  </si>
  <si>
    <t xml:space="preserve">S Shore D </t>
  </si>
  <si>
    <t>Pier Parking lot</t>
  </si>
  <si>
    <t>Control Store – Surf City</t>
  </si>
  <si>
    <t xml:space="preserve">  215km    open: 10/12 13:21</t>
  </si>
  <si>
    <t>(134mi)   close: 10/12 21:20</t>
  </si>
  <si>
    <t>Surf City – Maple Hill</t>
  </si>
  <si>
    <t>Go Back the way you came from</t>
  </si>
  <si>
    <t xml:space="preserve"> Left </t>
  </si>
  <si>
    <t xml:space="preserve">Roland Ave / NC-50 </t>
  </si>
  <si>
    <t xml:space="preserve">NC-50 </t>
  </si>
  <si>
    <t>Control Store – Maple Hill</t>
  </si>
  <si>
    <t xml:space="preserve">  254km    open: 10/12 14:34</t>
  </si>
  <si>
    <t>(158mi)   close: 10/12 23:56</t>
  </si>
  <si>
    <t>Maple Hill – Atlantic Beach</t>
  </si>
  <si>
    <t>NC-53 / Burgaw Hwy</t>
  </si>
  <si>
    <t>US-258 – Store</t>
  </si>
  <si>
    <r>
      <t>Marine Blvd</t>
    </r>
    <r>
      <rPr>
        <b/>
        <sz val="14"/>
        <rFont val="Arial"/>
        <family val="2"/>
      </rPr>
      <t xml:space="preserve"> – Store after next turn</t>
    </r>
  </si>
  <si>
    <t>Old Bridge St / Exd</t>
  </si>
  <si>
    <t>Railroad</t>
  </si>
  <si>
    <t>New Bridge St</t>
  </si>
  <si>
    <t xml:space="preserve">Bear Right </t>
  </si>
  <si>
    <t>Johnson Blvd</t>
  </si>
  <si>
    <t>Hargett St</t>
  </si>
  <si>
    <t>Country Club</t>
  </si>
  <si>
    <t>Piney Green</t>
  </si>
  <si>
    <t>Old 30 / Race Track</t>
  </si>
  <si>
    <t>Smith</t>
  </si>
  <si>
    <t>Belgrade – Swansboro</t>
  </si>
  <si>
    <t>Stella Rd</t>
  </si>
  <si>
    <t>Next turn is after bridge</t>
  </si>
  <si>
    <t>NC-58 – Stores in Emeral Isle</t>
  </si>
  <si>
    <t>Control – Atlantic Beach</t>
  </si>
  <si>
    <t xml:space="preserve">  362km    open: 10/12 17:57</t>
  </si>
  <si>
    <t>(225mi)   close: 10/13 07:08</t>
  </si>
  <si>
    <t>Atlantic Beach – Wallace</t>
  </si>
  <si>
    <t>NC-58</t>
  </si>
  <si>
    <t>Lejeune / Johnson Blvd</t>
  </si>
  <si>
    <t>Court St</t>
  </si>
  <si>
    <t>Marine Blvd</t>
  </si>
  <si>
    <t>US-258 / NC-24</t>
  </si>
  <si>
    <t>US-258 / NC-24  - Store</t>
  </si>
  <si>
    <t>Blue Creek Rd</t>
  </si>
  <si>
    <t>Ben Williams Rd</t>
  </si>
  <si>
    <t>9 Mile Rd</t>
  </si>
  <si>
    <t>Hewitt rd</t>
  </si>
  <si>
    <t>Gurganus Rd</t>
  </si>
  <si>
    <t>Bear Pond Rd</t>
  </si>
  <si>
    <t>Back Swamp Rd</t>
  </si>
  <si>
    <t>Lightwood Bridge Rd</t>
  </si>
  <si>
    <t xml:space="preserve">Deep Bottom Rd </t>
  </si>
  <si>
    <t xml:space="preserve">NC-41 </t>
  </si>
  <si>
    <t>Control Store – Wallace</t>
  </si>
  <si>
    <t xml:space="preserve">  501km    open: 10/12 22:30</t>
  </si>
  <si>
    <t>(311mi)   close: 10/13 16:24</t>
  </si>
  <si>
    <t>Wallace – Garland</t>
  </si>
  <si>
    <t>E Southerland / Popular / Raleigh</t>
  </si>
  <si>
    <t xml:space="preserve">NC-41 / W Main St </t>
  </si>
  <si>
    <t>Old Camp Rd</t>
  </si>
  <si>
    <t>E Magnolia-Lisbon Rd / NC-903</t>
  </si>
  <si>
    <t xml:space="preserve">NC-903 S / Lisbon Bridge Rd </t>
  </si>
  <si>
    <t>NC-411 W / Harrells Hwy</t>
  </si>
  <si>
    <t xml:space="preserve">E 2nd S </t>
  </si>
  <si>
    <t>Store on Right</t>
  </si>
  <si>
    <t>Chruch Ave</t>
  </si>
  <si>
    <t>Rich / Helltown Rd</t>
  </si>
  <si>
    <t>NC-210</t>
  </si>
  <si>
    <t>Old Fayetteville Rd</t>
  </si>
  <si>
    <t xml:space="preserve">NC-53 E </t>
  </si>
  <si>
    <t>River Rd</t>
  </si>
  <si>
    <t>Tar Heel Ferry Rd</t>
  </si>
  <si>
    <t>Tar Heel Rd</t>
  </si>
  <si>
    <t xml:space="preserve">Meadow Rd </t>
  </si>
  <si>
    <t>Barker 10 Mile Rd / B T Rd</t>
  </si>
  <si>
    <t xml:space="preserve">Wintergreen Dr </t>
  </si>
  <si>
    <t>Finish Control – Super 8</t>
  </si>
  <si>
    <t xml:space="preserve">  617km    open: 10/13 02:24</t>
  </si>
  <si>
    <t>(384mi)   close: 10/14 00:29</t>
  </si>
  <si>
    <t>Lumberton – Bladenboro</t>
  </si>
  <si>
    <t xml:space="preserve">Fayetteville </t>
  </si>
  <si>
    <t>Linkhaw / Hor nets</t>
  </si>
  <si>
    <t xml:space="preserve">NC-41 N </t>
  </si>
  <si>
    <t xml:space="preserve">Snake </t>
  </si>
  <si>
    <t xml:space="preserve">7th Street </t>
  </si>
  <si>
    <t xml:space="preserve">Singletary Church </t>
  </si>
  <si>
    <t xml:space="preserve">Harris </t>
  </si>
  <si>
    <t xml:space="preserve">NC-211 S </t>
  </si>
  <si>
    <t xml:space="preserve">NC-211 BUS </t>
  </si>
  <si>
    <t>Control – Store – Bladenboro</t>
  </si>
  <si>
    <t xml:space="preserve">  646km    open: 10/13 03:27</t>
  </si>
  <si>
    <t>(402mi)   close: 10/14 03:02</t>
  </si>
  <si>
    <t>Bladenboro – Elizabethtown</t>
  </si>
  <si>
    <t>C-T</t>
  </si>
  <si>
    <t xml:space="preserve">  on road</t>
  </si>
  <si>
    <t>NC-242 N / Main St</t>
  </si>
  <si>
    <t>NC-242 N – (Donot use NC-410)</t>
  </si>
  <si>
    <t xml:space="preserve">Martin Luther King D </t>
  </si>
  <si>
    <t>NC-87</t>
  </si>
  <si>
    <t>W Broad St</t>
  </si>
  <si>
    <t>Any Store</t>
  </si>
  <si>
    <t>Control Store – Elizabethtown</t>
  </si>
  <si>
    <t xml:space="preserve">  669km    open: 10/13 04:16</t>
  </si>
  <si>
    <t>(416mi)   close: 10/14 05:02</t>
  </si>
  <si>
    <t>Elizabethtown – Longwood</t>
  </si>
  <si>
    <t>S Poplar / NC-242 / US-791</t>
  </si>
  <si>
    <t>Mercer Rd / Mercer Mill Rd</t>
  </si>
  <si>
    <t>Right</t>
  </si>
  <si>
    <t>EASY to Miss next turn</t>
  </si>
  <si>
    <t>Elkton Rd</t>
  </si>
  <si>
    <t>Hallsboro Rd – cross 211</t>
  </si>
  <si>
    <t>Bear Left</t>
  </si>
  <si>
    <t>Hallsboro Rd</t>
  </si>
  <si>
    <t>Store on Left</t>
  </si>
  <si>
    <t xml:space="preserve">Hallsboro Rd </t>
  </si>
  <si>
    <t>NC-130 W / New Britton Hwy E</t>
  </si>
  <si>
    <t>Longwood</t>
  </si>
  <si>
    <t>Store on Left – Longwood</t>
  </si>
  <si>
    <t xml:space="preserve">  747km    open: 10/13 07:03</t>
  </si>
  <si>
    <t>(464mi)   close: 10/14 11:52</t>
  </si>
  <si>
    <t>Longwood – Shallotte</t>
  </si>
  <si>
    <t>NC-904 / Longwood</t>
  </si>
  <si>
    <t>Old Shallotte</t>
  </si>
  <si>
    <t>McMilly Rd</t>
  </si>
  <si>
    <t>NC-130 / Whiteville Rd</t>
  </si>
  <si>
    <t>Control – Shallotte after crossing US-17</t>
  </si>
  <si>
    <t xml:space="preserve">  765km    open: 10/13 07:42</t>
  </si>
  <si>
    <t>(476mi)   close: 10/14 13:26</t>
  </si>
  <si>
    <t>Shallotte – Holden Beach</t>
  </si>
  <si>
    <t>US-17 Bus/ Main</t>
  </si>
  <si>
    <t>NC-130 / Holden Beach Rd</t>
  </si>
  <si>
    <t>NC-130 / Holden Beach Rd over New Bridge</t>
  </si>
  <si>
    <t>Ocean Blvd</t>
  </si>
  <si>
    <t>Control – Holden Beach Pier</t>
  </si>
  <si>
    <t xml:space="preserve">  786km    open: 10/13 08:27</t>
  </si>
  <si>
    <t>(488mi)   close: 10/14 15:17</t>
  </si>
  <si>
    <t>Holden Beach – Supply</t>
  </si>
  <si>
    <t>Sabbath Home Rd</t>
  </si>
  <si>
    <t>Old Ferry Connection</t>
  </si>
  <si>
    <t>Stone Chimney Rd</t>
  </si>
  <si>
    <t>NC-211 / Southport Supply Rd</t>
  </si>
  <si>
    <t>Cross US-17</t>
  </si>
  <si>
    <t>to store</t>
  </si>
  <si>
    <t>Control – Supply</t>
  </si>
  <si>
    <t xml:space="preserve">  802km    open: 10/13 09:01</t>
  </si>
  <si>
    <t>(498mi)   close: 10/14 16:41</t>
  </si>
  <si>
    <t>Supply – Sunset Beach</t>
  </si>
  <si>
    <t>Turnpike Rd</t>
  </si>
  <si>
    <t>Mt Pisgah Rd</t>
  </si>
  <si>
    <t>Civietown Rd</t>
  </si>
  <si>
    <t>Main St</t>
  </si>
  <si>
    <t xml:space="preserve">Village Rd </t>
  </si>
  <si>
    <t xml:space="preserve">NC-179 S / Bricklanding Rd SW </t>
  </si>
  <si>
    <t xml:space="preserve">Hale Swamp Rd SW </t>
  </si>
  <si>
    <t xml:space="preserve">NC-179 S / Beach Dr SW </t>
  </si>
  <si>
    <t>Sunset Blvd</t>
  </si>
  <si>
    <t>to go over New Bridge</t>
  </si>
  <si>
    <t>Control – Sunset Beach Pier</t>
  </si>
  <si>
    <t xml:space="preserve">  836km    open: 10/13 10:14</t>
  </si>
  <si>
    <t>(520mi)   close: 10/14 19:39</t>
  </si>
  <si>
    <t>Sunset Beach – Boardman</t>
  </si>
  <si>
    <t xml:space="preserve">                     </t>
  </si>
  <si>
    <t>U-Turn</t>
  </si>
  <si>
    <t>1 block from Pier – Continental Motel on Right</t>
  </si>
  <si>
    <t>NC-904 W / Seaside Rd SW</t>
  </si>
  <si>
    <t>McD and Kangaroo</t>
  </si>
  <si>
    <t xml:space="preserve">NC-904 W / Pireway Rd NW </t>
  </si>
  <si>
    <t>NC-904 W / Swamp Fox Hwy</t>
  </si>
  <si>
    <t>Complex St</t>
  </si>
  <si>
    <t>US-701 Bypass</t>
  </si>
  <si>
    <t>Time Saver Gas Station – enter SC</t>
  </si>
  <si>
    <t>Get what you need for the next 62 miles</t>
  </si>
  <si>
    <t>Go out the far side of the parking lot</t>
  </si>
  <si>
    <t>US-701 Bus / Hickman Rd</t>
  </si>
  <si>
    <t>E 5th St / NC-904</t>
  </si>
  <si>
    <t xml:space="preserve">N Main St </t>
  </si>
  <si>
    <t xml:space="preserve">W 8th St </t>
  </si>
  <si>
    <t>NC-904 W / Fair Bluff Rd</t>
  </si>
  <si>
    <t xml:space="preserve">Cherry Grove Rd </t>
  </si>
  <si>
    <r>
      <t xml:space="preserve">Cherry Grove Rd  - </t>
    </r>
    <r>
      <rPr>
        <b/>
        <sz val="20"/>
        <rFont val="Arial"/>
        <family val="2"/>
      </rPr>
      <t>NO Sign</t>
    </r>
  </si>
  <si>
    <t xml:space="preserve">Cherry St </t>
  </si>
  <si>
    <t>Railroad St</t>
  </si>
  <si>
    <t xml:space="preserve">Church St </t>
  </si>
  <si>
    <t xml:space="preserve">US-76 E / Andrew Jackson Hwy SW </t>
  </si>
  <si>
    <t xml:space="preserve">NC-242 N / Haynes Lennon Hwy </t>
  </si>
  <si>
    <t>Princess Ann Rd – NO Sign – Church</t>
  </si>
  <si>
    <t xml:space="preserve">Macedonia Church Rd </t>
  </si>
  <si>
    <t xml:space="preserve">Old Boardman Rd </t>
  </si>
  <si>
    <t>Control – Boardman – Info-Color of sign</t>
  </si>
  <si>
    <t xml:space="preserve">  935km    open: 10/13 13:46</t>
  </si>
  <si>
    <t>(581mi)   close: 10/15 04:19</t>
  </si>
  <si>
    <t xml:space="preserve"> SunDo closes 23:30 -opens 7am</t>
  </si>
  <si>
    <t>Boardman – Clarkton</t>
  </si>
  <si>
    <t xml:space="preserve">Straight </t>
  </si>
  <si>
    <t xml:space="preserve">Arthur Collier Rd </t>
  </si>
  <si>
    <t xml:space="preserve">NC-131 S / Bladenboro Rd </t>
  </si>
  <si>
    <t>Jordan</t>
  </si>
  <si>
    <t>Wooten's Store</t>
  </si>
  <si>
    <t>US-701 N / James B White Hwy</t>
  </si>
  <si>
    <t>Control Store – Clarkton</t>
  </si>
  <si>
    <t xml:space="preserve">  968km    open: 10/13 14:57</t>
  </si>
  <si>
    <t>(601mi)   close: 10/15 07:12</t>
  </si>
  <si>
    <t>Store inside access - closes at 2am</t>
  </si>
  <si>
    <t>Clarkton – Lumberton</t>
  </si>
  <si>
    <t>NC-211 N / W Green St</t>
  </si>
  <si>
    <t xml:space="preserve">NC-211 BUS N </t>
  </si>
  <si>
    <t xml:space="preserve">NC-211 N </t>
  </si>
  <si>
    <t xml:space="preserve">Harris Rd </t>
  </si>
  <si>
    <t xml:space="preserve">Singletary Church Rd </t>
  </si>
  <si>
    <t>7th Street Rd</t>
  </si>
  <si>
    <r>
      <t xml:space="preserve">Snake Rd  – </t>
    </r>
    <r>
      <rPr>
        <b/>
        <sz val="24"/>
        <rFont val="Arial"/>
        <family val="2"/>
      </rPr>
      <t>Caution DOG</t>
    </r>
  </si>
  <si>
    <t>Hornets</t>
  </si>
  <si>
    <t xml:space="preserve">Linkhaw </t>
  </si>
  <si>
    <t>Fayetteville Rd</t>
  </si>
  <si>
    <t>Control Store – Lumberton</t>
  </si>
  <si>
    <t xml:space="preserve"> 1010km    open: 10/13 16:05</t>
  </si>
  <si>
    <t>(628mi)   close: 10/15 10:00</t>
  </si>
  <si>
    <t xml:space="preserve">To Report DNF and travel intentions to finish: </t>
  </si>
  <si>
    <t>call 980.224.3747 - Tony Goodnight</t>
  </si>
  <si>
    <t>For Emergencies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</si>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</sst>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.0\ "/>
    <numFmt numFmtId="166" formatCode="0.0"/>
    <numFmt numFmtId="167" formatCode="0.0;[RED]\-0.0"/>
    <numFmt numFmtId="168" formatCode="#,##0.00\ ;&quot; (&quot;#,##0.00\);&quot; -&quot;#\ ;@\ "/>
    <numFmt numFmtId="169" formatCode="#.0&quot;  &quot;"/>
    <numFmt numFmtId="170" formatCode="@\ "/>
  </numFmts>
  <fonts count="12">
    <font>
      <sz val="10"/>
      <name val="Microsoft YaHei"/>
      <family val="2"/>
    </font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Verdana"/>
      <family val="2"/>
    </font>
    <font>
      <b/>
      <sz val="18"/>
      <name val="Arial"/>
      <family val="2"/>
    </font>
    <font>
      <b/>
      <vertAlign val="superscript"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4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5" fontId="1" fillId="0" borderId="0" xfId="0" applyNumberFormat="1" applyFont="1" applyAlignment="1">
      <alignment horizontal="right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 horizontal="right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left"/>
    </xf>
    <xf numFmtId="164" fontId="2" fillId="0" borderId="0" xfId="0" applyFont="1" applyAlignment="1">
      <alignment horizontal="left"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center"/>
    </xf>
    <xf numFmtId="167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5" fontId="2" fillId="0" borderId="0" xfId="15" applyNumberFormat="1" applyFont="1" applyFill="1" applyBorder="1" applyAlignment="1" applyProtection="1">
      <alignment horizontal="right"/>
      <protection/>
    </xf>
    <xf numFmtId="164" fontId="5" fillId="0" borderId="0" xfId="0" applyFont="1" applyAlignment="1">
      <alignment/>
    </xf>
    <xf numFmtId="164" fontId="5" fillId="0" borderId="0" xfId="0" applyFont="1" applyAlignment="1">
      <alignment horizontal="left"/>
    </xf>
    <xf numFmtId="165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right"/>
    </xf>
    <xf numFmtId="164" fontId="5" fillId="0" borderId="0" xfId="0" applyFont="1" applyAlignment="1">
      <alignment horizontal="right"/>
    </xf>
    <xf numFmtId="165" fontId="9" fillId="0" borderId="0" xfId="0" applyNumberFormat="1" applyFont="1" applyAlignment="1">
      <alignment horizontal="left"/>
    </xf>
    <xf numFmtId="169" fontId="2" fillId="0" borderId="0" xfId="0" applyNumberFormat="1" applyFont="1" applyAlignment="1">
      <alignment/>
    </xf>
    <xf numFmtId="164" fontId="10" fillId="0" borderId="0" xfId="0" applyFont="1" applyAlignment="1">
      <alignment/>
    </xf>
    <xf numFmtId="164" fontId="3" fillId="0" borderId="0" xfId="0" applyFont="1" applyAlignment="1">
      <alignment horizontal="right"/>
    </xf>
    <xf numFmtId="164" fontId="11" fillId="0" borderId="0" xfId="0" applyFont="1" applyAlignment="1">
      <alignment horizontal="left"/>
    </xf>
    <xf numFmtId="165" fontId="11" fillId="0" borderId="0" xfId="0" applyNumberFormat="1" applyFont="1" applyAlignment="1">
      <alignment horizontal="right"/>
    </xf>
    <xf numFmtId="165" fontId="11" fillId="0" borderId="0" xfId="0" applyNumberFormat="1" applyFont="1" applyAlignment="1">
      <alignment/>
    </xf>
    <xf numFmtId="165" fontId="11" fillId="0" borderId="0" xfId="0" applyNumberFormat="1" applyFont="1" applyAlignment="1">
      <alignment horizontal="left"/>
    </xf>
    <xf numFmtId="164" fontId="11" fillId="0" borderId="0" xfId="0" applyFont="1" applyAlignment="1">
      <alignment/>
    </xf>
    <xf numFmtId="17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60"/>
  <sheetViews>
    <sheetView tabSelected="1" view="pageBreakPreview" zoomScaleNormal="87" zoomScaleSheetLayoutView="100" workbookViewId="0" topLeftCell="A258">
      <selection activeCell="E278" sqref="E278"/>
    </sheetView>
  </sheetViews>
  <sheetFormatPr defaultColWidth="12.00390625" defaultRowHeight="26.25" customHeight="1"/>
  <cols>
    <col min="1" max="1" width="12.50390625" style="1" customWidth="1"/>
    <col min="2" max="2" width="1.625" style="2" customWidth="1"/>
    <col min="3" max="3" width="10.50390625" style="3" customWidth="1"/>
    <col min="4" max="4" width="1.625" style="2" customWidth="1"/>
    <col min="5" max="5" width="21.625" style="2" customWidth="1"/>
    <col min="6" max="6" width="1.625" style="2" customWidth="1"/>
    <col min="7" max="7" width="8.50390625" style="3" customWidth="1"/>
    <col min="8" max="8" width="1.625" style="2" customWidth="1"/>
    <col min="9" max="9" width="68.25390625" style="2" customWidth="1"/>
    <col min="10" max="16384" width="11.875" style="2" customWidth="1"/>
  </cols>
  <sheetData>
    <row r="1" spans="1:256" s="5" customFormat="1" ht="26.25" customHeight="1">
      <c r="A1" s="4" t="s">
        <v>0</v>
      </c>
      <c r="C1" s="6" t="s">
        <v>1</v>
      </c>
      <c r="E1" s="7"/>
      <c r="G1" s="4"/>
      <c r="I1" s="7"/>
      <c r="K1" s="8"/>
      <c r="L1" s="2"/>
      <c r="N1" s="2"/>
      <c r="P1" s="2"/>
      <c r="R1" s="2"/>
      <c r="S1" s="2"/>
      <c r="IT1" s="2"/>
      <c r="IU1" s="2"/>
      <c r="IV1" s="2"/>
    </row>
    <row r="2" spans="1:256" s="5" customFormat="1" ht="21.75" customHeight="1">
      <c r="A2" s="4"/>
      <c r="C2" s="9"/>
      <c r="E2" s="7" t="s">
        <v>2</v>
      </c>
      <c r="G2" s="4"/>
      <c r="I2" s="7"/>
      <c r="J2" s="2"/>
      <c r="M2" s="8"/>
      <c r="N2" s="2"/>
      <c r="P2" s="2"/>
      <c r="R2" s="2"/>
      <c r="T2" s="2"/>
      <c r="U2" s="2"/>
      <c r="X2" s="8"/>
      <c r="IV2" s="2"/>
    </row>
    <row r="3" spans="1:256" s="5" customFormat="1" ht="26.25" customHeight="1">
      <c r="A3" s="10"/>
      <c r="C3" s="10"/>
      <c r="E3" s="11"/>
      <c r="G3" s="10"/>
      <c r="I3" s="12" t="s">
        <v>3</v>
      </c>
      <c r="J3" s="2"/>
      <c r="N3" s="2"/>
      <c r="P3" s="2"/>
      <c r="R3" s="2"/>
      <c r="T3" s="2"/>
      <c r="U3" s="2"/>
      <c r="IU3" s="2"/>
      <c r="IV3" s="2"/>
    </row>
    <row r="4" spans="1:256" s="5" customFormat="1" ht="12" customHeight="1">
      <c r="A4" s="4"/>
      <c r="C4" s="4"/>
      <c r="E4" s="7"/>
      <c r="F4" s="13"/>
      <c r="G4" s="4"/>
      <c r="H4" s="11"/>
      <c r="I4" s="14"/>
      <c r="J4" s="2"/>
      <c r="N4" s="2"/>
      <c r="P4" s="2"/>
      <c r="R4" s="2"/>
      <c r="T4" s="2"/>
      <c r="U4" s="2"/>
      <c r="X4" s="8"/>
      <c r="IV4" s="2"/>
    </row>
    <row r="5" spans="1:256" s="5" customFormat="1" ht="26.25" customHeight="1">
      <c r="A5" s="4" t="s">
        <v>4</v>
      </c>
      <c r="B5" s="11"/>
      <c r="C5" s="9" t="s">
        <v>5</v>
      </c>
      <c r="D5" s="11"/>
      <c r="E5" s="7" t="s">
        <v>6</v>
      </c>
      <c r="F5" s="11"/>
      <c r="G5" s="15" t="s">
        <v>7</v>
      </c>
      <c r="H5" s="11"/>
      <c r="I5" s="7" t="s">
        <v>8</v>
      </c>
      <c r="J5" s="2"/>
      <c r="N5" s="2"/>
      <c r="P5" s="2"/>
      <c r="R5" s="2"/>
      <c r="T5" s="2"/>
      <c r="U5" s="2"/>
      <c r="X5" s="8"/>
      <c r="IV5" s="2"/>
    </row>
    <row r="6" spans="1:256" s="5" customFormat="1" ht="12" customHeight="1">
      <c r="A6" s="4"/>
      <c r="C6" s="4"/>
      <c r="E6" s="7"/>
      <c r="F6" s="13"/>
      <c r="G6" s="4"/>
      <c r="H6" s="11"/>
      <c r="I6" s="14"/>
      <c r="J6" s="2"/>
      <c r="N6" s="2"/>
      <c r="P6" s="2"/>
      <c r="R6" s="2"/>
      <c r="T6" s="2"/>
      <c r="U6" s="2"/>
      <c r="X6" s="8"/>
      <c r="IV6" s="2"/>
    </row>
    <row r="7" spans="1:256" s="5" customFormat="1" ht="26.25" customHeight="1">
      <c r="A7" s="10">
        <v>0</v>
      </c>
      <c r="C7" s="10">
        <v>0</v>
      </c>
      <c r="E7" s="11"/>
      <c r="G7" s="10">
        <v>0.1</v>
      </c>
      <c r="I7" s="5" t="s">
        <v>9</v>
      </c>
      <c r="J7" s="2"/>
      <c r="N7" s="2"/>
      <c r="P7" s="2"/>
      <c r="R7" s="2"/>
      <c r="T7" s="2"/>
      <c r="U7" s="2"/>
      <c r="IU7" s="2"/>
      <c r="IV7" s="2"/>
    </row>
    <row r="8" spans="1:256" s="5" customFormat="1" ht="26.25" customHeight="1">
      <c r="A8" s="10">
        <f>SUM(G7)+A7</f>
        <v>0.1</v>
      </c>
      <c r="C8" s="10">
        <f>SUM(G7)+C7</f>
        <v>0.1</v>
      </c>
      <c r="E8" s="7" t="s">
        <v>10</v>
      </c>
      <c r="G8" s="10">
        <v>0.1</v>
      </c>
      <c r="I8" s="5" t="s">
        <v>11</v>
      </c>
      <c r="J8" s="2"/>
      <c r="N8" s="2"/>
      <c r="P8" s="2"/>
      <c r="R8" s="2"/>
      <c r="T8" s="2"/>
      <c r="U8" s="2"/>
      <c r="IU8" s="2"/>
      <c r="IV8" s="2"/>
    </row>
    <row r="9" spans="1:256" s="5" customFormat="1" ht="26.25" customHeight="1">
      <c r="A9" s="10">
        <f>SUM(G8)+A8</f>
        <v>0.2</v>
      </c>
      <c r="C9" s="10">
        <f>SUM(G8)+C8</f>
        <v>0.2</v>
      </c>
      <c r="E9" s="12" t="s">
        <v>12</v>
      </c>
      <c r="G9" s="10">
        <v>0.2</v>
      </c>
      <c r="I9" s="5" t="s">
        <v>13</v>
      </c>
      <c r="J9" s="2"/>
      <c r="N9" s="2"/>
      <c r="P9" s="2"/>
      <c r="R9" s="2"/>
      <c r="T9" s="2"/>
      <c r="U9" s="2"/>
      <c r="IU9" s="2"/>
      <c r="IV9" s="2"/>
    </row>
    <row r="10" spans="1:256" s="5" customFormat="1" ht="26.25" customHeight="1">
      <c r="A10" s="10">
        <f>SUM(G9)+A9</f>
        <v>0.4</v>
      </c>
      <c r="C10" s="10">
        <f>SUM(G9)+C9</f>
        <v>0.4</v>
      </c>
      <c r="E10" s="11" t="s">
        <v>14</v>
      </c>
      <c r="G10" s="10">
        <v>0.2</v>
      </c>
      <c r="I10" s="5" t="s">
        <v>15</v>
      </c>
      <c r="J10" s="2"/>
      <c r="N10" s="2"/>
      <c r="P10" s="2"/>
      <c r="R10" s="2"/>
      <c r="T10" s="2"/>
      <c r="U10" s="2"/>
      <c r="IU10" s="2"/>
      <c r="IV10" s="2"/>
    </row>
    <row r="11" spans="1:256" s="5" customFormat="1" ht="26.25" customHeight="1">
      <c r="A11" s="10">
        <f>SUM(G10)+A10</f>
        <v>0.6000000000000001</v>
      </c>
      <c r="C11" s="10">
        <f>SUM(G10)+C10</f>
        <v>0.6000000000000001</v>
      </c>
      <c r="E11" s="7" t="s">
        <v>10</v>
      </c>
      <c r="G11" s="10">
        <v>0.2</v>
      </c>
      <c r="I11" s="5" t="s">
        <v>16</v>
      </c>
      <c r="J11" s="2"/>
      <c r="N11" s="2"/>
      <c r="P11" s="2"/>
      <c r="R11" s="2"/>
      <c r="T11" s="2"/>
      <c r="U11" s="2"/>
      <c r="IU11" s="2"/>
      <c r="IV11" s="2"/>
    </row>
    <row r="12" spans="1:256" s="5" customFormat="1" ht="26.25" customHeight="1">
      <c r="A12" s="10">
        <f>SUM(G11)+A11</f>
        <v>0.8</v>
      </c>
      <c r="C12" s="10">
        <f>SUM(G11)+C11</f>
        <v>0.8</v>
      </c>
      <c r="E12" s="11" t="s">
        <v>14</v>
      </c>
      <c r="G12" s="10">
        <v>1</v>
      </c>
      <c r="I12" s="5" t="s">
        <v>17</v>
      </c>
      <c r="J12" s="2"/>
      <c r="N12" s="2"/>
      <c r="P12" s="2"/>
      <c r="R12" s="2"/>
      <c r="T12" s="2"/>
      <c r="U12" s="2"/>
      <c r="IU12" s="2"/>
      <c r="IV12" s="2"/>
    </row>
    <row r="13" spans="1:256" s="5" customFormat="1" ht="26.25" customHeight="1">
      <c r="A13" s="10">
        <f>SUM(G12)+A12</f>
        <v>1.8</v>
      </c>
      <c r="C13" s="10">
        <f>SUM(G12)+C12</f>
        <v>1.8</v>
      </c>
      <c r="E13" s="7" t="s">
        <v>10</v>
      </c>
      <c r="G13" s="10">
        <v>0.1</v>
      </c>
      <c r="I13" s="5" t="s">
        <v>18</v>
      </c>
      <c r="J13" s="2"/>
      <c r="N13" s="2"/>
      <c r="P13" s="2"/>
      <c r="R13" s="2"/>
      <c r="T13" s="2"/>
      <c r="U13" s="2"/>
      <c r="IU13" s="2"/>
      <c r="IV13" s="2"/>
    </row>
    <row r="14" spans="1:256" s="5" customFormat="1" ht="26.25" customHeight="1">
      <c r="A14" s="10">
        <f>SUM(G13)+A13</f>
        <v>1.9000000000000001</v>
      </c>
      <c r="C14" s="10">
        <f>SUM(G13)+C13</f>
        <v>1.9000000000000001</v>
      </c>
      <c r="E14" s="11" t="s">
        <v>14</v>
      </c>
      <c r="G14" s="10">
        <v>2.3</v>
      </c>
      <c r="I14" s="5" t="s">
        <v>19</v>
      </c>
      <c r="J14" s="2"/>
      <c r="N14" s="2"/>
      <c r="P14" s="2"/>
      <c r="R14" s="2"/>
      <c r="T14" s="2"/>
      <c r="U14" s="2"/>
      <c r="IU14" s="2"/>
      <c r="IV14" s="2"/>
    </row>
    <row r="15" spans="1:256" s="5" customFormat="1" ht="26.25" customHeight="1">
      <c r="A15" s="10">
        <f>SUM(G14)+A14</f>
        <v>4.2</v>
      </c>
      <c r="C15" s="10">
        <f>SUM(G14)+C14</f>
        <v>4.2</v>
      </c>
      <c r="E15" s="11" t="s">
        <v>14</v>
      </c>
      <c r="G15" s="10">
        <v>1.5</v>
      </c>
      <c r="I15" s="5" t="s">
        <v>20</v>
      </c>
      <c r="J15" s="2"/>
      <c r="N15" s="2"/>
      <c r="P15" s="2"/>
      <c r="R15" s="2"/>
      <c r="T15" s="2"/>
      <c r="U15" s="2"/>
      <c r="IU15" s="2"/>
      <c r="IV15" s="2"/>
    </row>
    <row r="16" spans="1:256" s="5" customFormat="1" ht="26.25" customHeight="1">
      <c r="A16" s="10"/>
      <c r="C16" s="10"/>
      <c r="E16" s="11"/>
      <c r="G16" s="10"/>
      <c r="J16" s="2"/>
      <c r="N16" s="2"/>
      <c r="P16" s="2"/>
      <c r="R16" s="2"/>
      <c r="T16" s="2"/>
      <c r="U16" s="2"/>
      <c r="IU16" s="2"/>
      <c r="IV16" s="2"/>
    </row>
    <row r="17" spans="1:256" s="5" customFormat="1" ht="26.25" customHeight="1">
      <c r="A17" s="10">
        <f>SUM(G15)+A15</f>
        <v>5.7</v>
      </c>
      <c r="C17" s="10">
        <f>SUM(G15)+C15</f>
        <v>5.7</v>
      </c>
      <c r="E17" s="12" t="s">
        <v>12</v>
      </c>
      <c r="G17" s="10">
        <v>0.1</v>
      </c>
      <c r="I17" s="5" t="s">
        <v>21</v>
      </c>
      <c r="J17" s="2"/>
      <c r="N17" s="2"/>
      <c r="P17" s="2"/>
      <c r="R17" s="2"/>
      <c r="T17" s="2"/>
      <c r="U17" s="2"/>
      <c r="IU17" s="2"/>
      <c r="IV17" s="2"/>
    </row>
    <row r="18" spans="1:256" s="5" customFormat="1" ht="26.25" customHeight="1">
      <c r="A18" s="4">
        <f>SUM(G17+A17)</f>
        <v>5.8</v>
      </c>
      <c r="C18" s="4">
        <f>SUM(G17+C17)</f>
        <v>5.8</v>
      </c>
      <c r="E18" s="7" t="s">
        <v>22</v>
      </c>
      <c r="G18" s="10">
        <v>1.8</v>
      </c>
      <c r="I18" s="7" t="s">
        <v>23</v>
      </c>
      <c r="J18" s="2"/>
      <c r="N18" s="2"/>
      <c r="P18" s="2"/>
      <c r="R18" s="2"/>
      <c r="T18" s="2"/>
      <c r="U18" s="2"/>
      <c r="IU18" s="2"/>
      <c r="IV18" s="2"/>
    </row>
    <row r="19" spans="1:256" s="5" customFormat="1" ht="26.25" customHeight="1">
      <c r="A19" s="4">
        <f>SUM(G18+A18)</f>
        <v>7.6</v>
      </c>
      <c r="C19" s="4">
        <f>SUM(G18+C18)</f>
        <v>7.6</v>
      </c>
      <c r="E19" s="7" t="s">
        <v>10</v>
      </c>
      <c r="G19" s="10">
        <v>9.3</v>
      </c>
      <c r="I19" s="7" t="s">
        <v>24</v>
      </c>
      <c r="J19" s="2"/>
      <c r="M19" s="8"/>
      <c r="N19" s="2"/>
      <c r="P19" s="2"/>
      <c r="R19" s="2"/>
      <c r="T19" s="2"/>
      <c r="U19" s="2"/>
      <c r="X19" s="8"/>
      <c r="IV19" s="2"/>
    </row>
    <row r="20" spans="1:256" s="5" customFormat="1" ht="26.25" customHeight="1">
      <c r="A20" s="4">
        <f>SUM(G19+A19)</f>
        <v>16.9</v>
      </c>
      <c r="C20" s="4">
        <f>SUM(G19+C19)</f>
        <v>16.9</v>
      </c>
      <c r="E20" s="11" t="s">
        <v>14</v>
      </c>
      <c r="G20" s="10">
        <v>4.6</v>
      </c>
      <c r="I20" s="7" t="s">
        <v>25</v>
      </c>
      <c r="J20" s="2"/>
      <c r="M20" s="8"/>
      <c r="N20" s="2"/>
      <c r="P20" s="2"/>
      <c r="R20" s="2"/>
      <c r="T20" s="2"/>
      <c r="U20" s="2"/>
      <c r="X20" s="8"/>
      <c r="IV20" s="2"/>
    </row>
    <row r="21" spans="1:256" s="5" customFormat="1" ht="26.25" customHeight="1">
      <c r="A21" s="4">
        <f>SUM(G20+A20)</f>
        <v>21.5</v>
      </c>
      <c r="C21" s="4">
        <f>SUM(G20+C20)</f>
        <v>21.5</v>
      </c>
      <c r="D21" s="16"/>
      <c r="E21" s="17" t="s">
        <v>10</v>
      </c>
      <c r="F21" s="16"/>
      <c r="G21" s="18">
        <v>0.1</v>
      </c>
      <c r="H21" s="16"/>
      <c r="I21" s="17" t="s">
        <v>26</v>
      </c>
      <c r="J21" s="18"/>
      <c r="K21" s="19"/>
      <c r="L21" s="18"/>
      <c r="M21" s="20"/>
      <c r="N21" s="16"/>
      <c r="O21" s="21"/>
      <c r="P21" s="16"/>
      <c r="Q21" s="18"/>
      <c r="R21" s="16"/>
      <c r="S21" s="17"/>
      <c r="T21" s="18"/>
      <c r="U21" s="19"/>
      <c r="V21" s="18"/>
      <c r="X21" s="8"/>
      <c r="IV21" s="2"/>
    </row>
    <row r="22" spans="1:256" s="5" customFormat="1" ht="26.25" customHeight="1">
      <c r="A22" s="4">
        <f>SUM(G21+A21)</f>
        <v>21.6</v>
      </c>
      <c r="C22" s="4">
        <f>SUM(G21+C21)</f>
        <v>21.6</v>
      </c>
      <c r="D22" s="16"/>
      <c r="E22" s="21" t="s">
        <v>14</v>
      </c>
      <c r="F22" s="16"/>
      <c r="G22" s="18">
        <v>6.1</v>
      </c>
      <c r="H22" s="16"/>
      <c r="I22" s="17" t="s">
        <v>27</v>
      </c>
      <c r="J22" s="18"/>
      <c r="K22" s="19"/>
      <c r="L22" s="18"/>
      <c r="M22" s="20"/>
      <c r="N22" s="16"/>
      <c r="O22" s="21"/>
      <c r="P22" s="16"/>
      <c r="Q22" s="18"/>
      <c r="R22" s="16"/>
      <c r="S22" s="17"/>
      <c r="T22" s="18"/>
      <c r="U22" s="19"/>
      <c r="V22" s="18"/>
      <c r="X22" s="8"/>
      <c r="IV22" s="2"/>
    </row>
    <row r="23" spans="1:256" s="5" customFormat="1" ht="26.25" customHeight="1">
      <c r="A23" s="4">
        <f>SUM(G22+A22)</f>
        <v>27.700000000000003</v>
      </c>
      <c r="C23" s="4">
        <f>SUM(G22+C22)</f>
        <v>27.700000000000003</v>
      </c>
      <c r="D23" s="16"/>
      <c r="E23" s="17" t="s">
        <v>10</v>
      </c>
      <c r="F23" s="16"/>
      <c r="G23" s="18">
        <v>0.6000000000000001</v>
      </c>
      <c r="H23" s="16"/>
      <c r="I23" s="17" t="s">
        <v>28</v>
      </c>
      <c r="J23" s="18"/>
      <c r="K23" s="19"/>
      <c r="L23" s="18"/>
      <c r="M23" s="20"/>
      <c r="N23" s="16"/>
      <c r="O23" s="21"/>
      <c r="P23" s="16"/>
      <c r="Q23" s="18"/>
      <c r="R23" s="16"/>
      <c r="S23" s="17"/>
      <c r="T23" s="18"/>
      <c r="U23" s="19"/>
      <c r="V23" s="18"/>
      <c r="X23" s="8"/>
      <c r="IV23" s="2"/>
    </row>
    <row r="24" spans="1:256" s="5" customFormat="1" ht="26.25" customHeight="1">
      <c r="A24" s="4">
        <f>SUM(G23+A23)</f>
        <v>28.300000000000004</v>
      </c>
      <c r="C24" s="4">
        <f>SUM(G23+C23)</f>
        <v>28.300000000000004</v>
      </c>
      <c r="D24" s="16"/>
      <c r="E24" s="21" t="s">
        <v>14</v>
      </c>
      <c r="F24" s="16"/>
      <c r="G24" s="18">
        <v>3.2</v>
      </c>
      <c r="H24" s="16"/>
      <c r="I24" s="17" t="s">
        <v>29</v>
      </c>
      <c r="J24" s="18"/>
      <c r="K24" s="19"/>
      <c r="L24" s="18"/>
      <c r="M24" s="20"/>
      <c r="N24" s="16"/>
      <c r="O24" s="21"/>
      <c r="P24" s="16"/>
      <c r="Q24" s="18"/>
      <c r="R24" s="16"/>
      <c r="S24" s="17"/>
      <c r="T24" s="18"/>
      <c r="U24" s="19"/>
      <c r="V24" s="18"/>
      <c r="X24" s="8"/>
      <c r="IV24" s="2"/>
    </row>
    <row r="25" spans="1:256" s="5" customFormat="1" ht="26.25" customHeight="1">
      <c r="A25" s="4">
        <f>SUM(G24+A24)</f>
        <v>31.500000000000004</v>
      </c>
      <c r="C25" s="4">
        <f>SUM(G24+C24)</f>
        <v>31.500000000000004</v>
      </c>
      <c r="D25" s="16"/>
      <c r="E25" s="17" t="s">
        <v>10</v>
      </c>
      <c r="F25" s="16"/>
      <c r="G25" s="18">
        <v>1.8</v>
      </c>
      <c r="H25" s="16"/>
      <c r="I25" s="17" t="s">
        <v>30</v>
      </c>
      <c r="J25" s="18"/>
      <c r="K25" s="19"/>
      <c r="L25" s="18"/>
      <c r="M25" s="20"/>
      <c r="N25" s="16"/>
      <c r="O25" s="21"/>
      <c r="P25" s="16"/>
      <c r="Q25" s="18"/>
      <c r="R25" s="16"/>
      <c r="S25" s="17"/>
      <c r="T25" s="18"/>
      <c r="U25" s="19"/>
      <c r="V25" s="18"/>
      <c r="X25" s="8"/>
      <c r="IV25" s="2"/>
    </row>
    <row r="26" spans="1:256" s="5" customFormat="1" ht="26.25" customHeight="1">
      <c r="A26" s="4">
        <f>SUM(G25+A25)</f>
        <v>33.300000000000004</v>
      </c>
      <c r="C26" s="4">
        <f>SUM(G25+C25)</f>
        <v>33.300000000000004</v>
      </c>
      <c r="D26" s="16"/>
      <c r="E26" s="17" t="s">
        <v>10</v>
      </c>
      <c r="F26" s="16"/>
      <c r="G26" s="18">
        <v>0.6000000000000001</v>
      </c>
      <c r="H26" s="16"/>
      <c r="I26" s="17" t="s">
        <v>31</v>
      </c>
      <c r="J26" s="18"/>
      <c r="K26" s="19"/>
      <c r="L26" s="18"/>
      <c r="M26" s="2"/>
      <c r="N26" s="2"/>
      <c r="O26" s="2"/>
      <c r="P26" s="2"/>
      <c r="Q26" s="2"/>
      <c r="R26" s="2"/>
      <c r="S26" s="2"/>
      <c r="T26" s="2"/>
      <c r="U26" s="2"/>
      <c r="V26" s="2"/>
      <c r="X26" s="8"/>
      <c r="IV26" s="2"/>
    </row>
    <row r="27" spans="1:256" s="5" customFormat="1" ht="26.25" customHeight="1">
      <c r="A27" s="4">
        <f>SUM(G26+A26)</f>
        <v>33.900000000000006</v>
      </c>
      <c r="C27" s="4">
        <f>SUM(G26+C26)</f>
        <v>33.900000000000006</v>
      </c>
      <c r="D27" s="16"/>
      <c r="E27" s="21" t="s">
        <v>14</v>
      </c>
      <c r="F27" s="16"/>
      <c r="G27" s="18">
        <v>10.8</v>
      </c>
      <c r="H27" s="16"/>
      <c r="I27" s="17" t="s">
        <v>28</v>
      </c>
      <c r="J27" s="18"/>
      <c r="K27" s="19"/>
      <c r="L27" s="18"/>
      <c r="M27" s="2"/>
      <c r="N27" s="2"/>
      <c r="O27" s="2"/>
      <c r="P27" s="2"/>
      <c r="Q27" s="2"/>
      <c r="R27" s="2"/>
      <c r="S27" s="2"/>
      <c r="T27" s="2"/>
      <c r="U27" s="2"/>
      <c r="V27" s="2"/>
      <c r="X27" s="8"/>
      <c r="IV27" s="2"/>
    </row>
    <row r="28" spans="1:256" s="5" customFormat="1" ht="26.25" customHeight="1">
      <c r="A28" s="4">
        <f>SUM(G27+A27)</f>
        <v>44.7</v>
      </c>
      <c r="C28" s="4">
        <f>SUM(G27+C27)</f>
        <v>44.7</v>
      </c>
      <c r="E28" s="7" t="s">
        <v>10</v>
      </c>
      <c r="F28" s="2"/>
      <c r="G28" s="10">
        <v>1.5</v>
      </c>
      <c r="I28" s="7" t="s">
        <v>32</v>
      </c>
      <c r="J28" s="2"/>
      <c r="M28" s="8"/>
      <c r="N28" s="2"/>
      <c r="P28" s="2"/>
      <c r="R28" s="2"/>
      <c r="T28" s="2"/>
      <c r="U28" s="2"/>
      <c r="X28" s="8"/>
      <c r="IV28" s="2"/>
    </row>
    <row r="29" spans="1:256" s="5" customFormat="1" ht="26.25" customHeight="1">
      <c r="A29" s="4">
        <f>SUM(G28+A28)</f>
        <v>46.2</v>
      </c>
      <c r="C29" s="4">
        <f>SUM(G28+C28)</f>
        <v>46.2</v>
      </c>
      <c r="E29" s="7" t="s">
        <v>10</v>
      </c>
      <c r="F29" s="2"/>
      <c r="G29" s="10">
        <v>0.30000000000000004</v>
      </c>
      <c r="I29" s="7" t="s">
        <v>33</v>
      </c>
      <c r="J29" s="2"/>
      <c r="M29" s="8"/>
      <c r="N29" s="2"/>
      <c r="P29" s="2"/>
      <c r="R29" s="2"/>
      <c r="T29" s="2"/>
      <c r="U29" s="2"/>
      <c r="X29" s="8"/>
      <c r="IV29" s="2"/>
    </row>
    <row r="30" spans="1:256" s="5" customFormat="1" ht="26.25" customHeight="1">
      <c r="A30" s="4"/>
      <c r="C30" s="4"/>
      <c r="D30" s="2"/>
      <c r="E30" s="7" t="s">
        <v>34</v>
      </c>
      <c r="F30" s="2"/>
      <c r="G30" s="10"/>
      <c r="I30" s="7"/>
      <c r="J30" s="2"/>
      <c r="M30" s="8"/>
      <c r="N30" s="2"/>
      <c r="P30" s="2"/>
      <c r="R30" s="2"/>
      <c r="T30" s="2"/>
      <c r="U30" s="2"/>
      <c r="X30" s="8"/>
      <c r="IV30" s="2"/>
    </row>
    <row r="31" spans="1:256" s="5" customFormat="1" ht="26.25" customHeight="1">
      <c r="A31" s="4">
        <f>SUM(G29+A29)</f>
        <v>46.5</v>
      </c>
      <c r="C31" s="4">
        <f>SUM(G29+C29)</f>
        <v>46.5</v>
      </c>
      <c r="E31" s="11" t="s">
        <v>14</v>
      </c>
      <c r="F31" s="2"/>
      <c r="G31" s="10"/>
      <c r="I31" s="7" t="s">
        <v>35</v>
      </c>
      <c r="J31" s="2"/>
      <c r="M31" s="8"/>
      <c r="N31" s="2"/>
      <c r="P31" s="2"/>
      <c r="R31" s="2"/>
      <c r="T31" s="2"/>
      <c r="U31" s="2"/>
      <c r="X31" s="8"/>
      <c r="IV31" s="2"/>
    </row>
    <row r="32" spans="1:256" s="5" customFormat="1" ht="26.25" customHeight="1">
      <c r="A32" s="4"/>
      <c r="C32" s="4"/>
      <c r="E32" s="12" t="s">
        <v>36</v>
      </c>
      <c r="G32" s="4"/>
      <c r="I32" s="7" t="s">
        <v>37</v>
      </c>
      <c r="J32" s="2"/>
      <c r="M32" s="8"/>
      <c r="N32" s="2"/>
      <c r="P32" s="2"/>
      <c r="R32" s="2"/>
      <c r="T32" s="2"/>
      <c r="U32" s="2"/>
      <c r="X32" s="8"/>
      <c r="IV32" s="2"/>
    </row>
    <row r="33" spans="1:256" s="5" customFormat="1" ht="26.25" customHeight="1">
      <c r="A33" s="4"/>
      <c r="C33" s="4"/>
      <c r="E33" s="12" t="s">
        <v>38</v>
      </c>
      <c r="G33" s="4"/>
      <c r="I33" s="7" t="s">
        <v>39</v>
      </c>
      <c r="J33" s="2"/>
      <c r="M33" s="8"/>
      <c r="N33" s="2"/>
      <c r="P33" s="2"/>
      <c r="R33" s="2"/>
      <c r="T33" s="2"/>
      <c r="U33" s="2"/>
      <c r="X33" s="8"/>
      <c r="IV33" s="2"/>
    </row>
    <row r="34" spans="1:256" s="5" customFormat="1" ht="26.25" customHeight="1">
      <c r="A34" s="4" t="s">
        <v>0</v>
      </c>
      <c r="C34" s="4"/>
      <c r="E34" s="7"/>
      <c r="G34" s="4"/>
      <c r="I34" s="12" t="s">
        <v>40</v>
      </c>
      <c r="J34" s="2"/>
      <c r="M34" s="8"/>
      <c r="N34" s="2"/>
      <c r="P34" s="2"/>
      <c r="R34" s="2"/>
      <c r="T34" s="2"/>
      <c r="U34" s="2"/>
      <c r="IV34" s="2"/>
    </row>
    <row r="35" spans="1:256" s="5" customFormat="1" ht="12" customHeight="1">
      <c r="A35" s="4"/>
      <c r="C35" s="4"/>
      <c r="E35" s="7"/>
      <c r="G35" s="4"/>
      <c r="I35" s="2"/>
      <c r="J35" s="2"/>
      <c r="N35" s="2"/>
      <c r="P35" s="2"/>
      <c r="R35" s="2"/>
      <c r="T35" s="2"/>
      <c r="U35" s="2"/>
      <c r="IV35" s="2"/>
    </row>
    <row r="36" spans="1:256" s="5" customFormat="1" ht="26.25" customHeight="1">
      <c r="A36" s="4" t="s">
        <v>4</v>
      </c>
      <c r="B36" s="11"/>
      <c r="C36" s="9" t="s">
        <v>5</v>
      </c>
      <c r="D36" s="11"/>
      <c r="E36" s="7" t="s">
        <v>6</v>
      </c>
      <c r="F36" s="11"/>
      <c r="G36" s="15" t="s">
        <v>7</v>
      </c>
      <c r="H36" s="11"/>
      <c r="I36" s="7" t="s">
        <v>8</v>
      </c>
      <c r="J36" s="2"/>
      <c r="N36" s="2"/>
      <c r="P36" s="2"/>
      <c r="R36" s="2"/>
      <c r="T36" s="2"/>
      <c r="U36" s="2"/>
      <c r="IV36" s="2"/>
    </row>
    <row r="37" spans="1:256" s="5" customFormat="1" ht="12" customHeight="1">
      <c r="A37" s="4"/>
      <c r="C37" s="4"/>
      <c r="E37" s="7"/>
      <c r="F37" s="13"/>
      <c r="G37" s="4"/>
      <c r="H37" s="11"/>
      <c r="I37" s="7"/>
      <c r="J37" s="2"/>
      <c r="N37" s="2"/>
      <c r="P37" s="2"/>
      <c r="R37" s="2"/>
      <c r="T37" s="2"/>
      <c r="U37" s="2"/>
      <c r="IV37" s="2"/>
    </row>
    <row r="38" spans="1:256" s="5" customFormat="1" ht="25.5" customHeight="1">
      <c r="A38" s="10"/>
      <c r="C38" s="10"/>
      <c r="E38" s="5" t="s">
        <v>41</v>
      </c>
      <c r="G38" s="10"/>
      <c r="J38" s="2"/>
      <c r="N38" s="2"/>
      <c r="P38" s="2"/>
      <c r="R38" s="2"/>
      <c r="T38" s="2"/>
      <c r="U38" s="2"/>
      <c r="IV38" s="2"/>
    </row>
    <row r="39" spans="1:256" s="5" customFormat="1" ht="25.5" customHeight="1">
      <c r="A39" s="4">
        <f>A31</f>
        <v>46.5</v>
      </c>
      <c r="C39" s="4">
        <v>0</v>
      </c>
      <c r="E39" s="7" t="s">
        <v>10</v>
      </c>
      <c r="G39" s="10">
        <v>0.7</v>
      </c>
      <c r="I39" s="5" t="s">
        <v>42</v>
      </c>
      <c r="J39" s="2"/>
      <c r="N39" s="2"/>
      <c r="P39" s="2"/>
      <c r="R39" s="2"/>
      <c r="T39" s="2"/>
      <c r="U39" s="2"/>
      <c r="IV39" s="2"/>
    </row>
    <row r="40" spans="1:256" s="5" customFormat="1" ht="25.5" customHeight="1">
      <c r="A40" s="4">
        <f>SUM(G39+A39)</f>
        <v>47.2</v>
      </c>
      <c r="C40" s="4">
        <f>SUM(G39+C39)</f>
        <v>0.7</v>
      </c>
      <c r="E40" s="12" t="s">
        <v>12</v>
      </c>
      <c r="G40" s="10">
        <v>2.2</v>
      </c>
      <c r="I40" s="5" t="s">
        <v>43</v>
      </c>
      <c r="J40" s="2"/>
      <c r="N40" s="2"/>
      <c r="P40" s="2"/>
      <c r="R40" s="2"/>
      <c r="T40" s="2"/>
      <c r="U40" s="2"/>
      <c r="IV40" s="2"/>
    </row>
    <row r="41" spans="1:256" s="5" customFormat="1" ht="26.25" customHeight="1">
      <c r="A41" s="4">
        <f>SUM(G40+A40)</f>
        <v>49.400000000000006</v>
      </c>
      <c r="C41" s="4">
        <f>SUM(G40+C40)</f>
        <v>2.9000000000000004</v>
      </c>
      <c r="E41" s="7" t="s">
        <v>10</v>
      </c>
      <c r="G41" s="10">
        <v>11.4</v>
      </c>
      <c r="I41" s="5" t="s">
        <v>44</v>
      </c>
      <c r="J41" s="2"/>
      <c r="N41" s="2"/>
      <c r="P41" s="2"/>
      <c r="Q41" s="8"/>
      <c r="R41" s="2"/>
      <c r="T41" s="2"/>
      <c r="U41" s="2"/>
      <c r="IV41" s="2"/>
    </row>
    <row r="42" spans="1:256" s="5" customFormat="1" ht="26.25" customHeight="1">
      <c r="A42" s="4">
        <f>SUM(G41+A41)</f>
        <v>60.800000000000004</v>
      </c>
      <c r="C42" s="4">
        <f>SUM(G41+C41)</f>
        <v>14.3</v>
      </c>
      <c r="E42" s="12" t="s">
        <v>12</v>
      </c>
      <c r="G42" s="10">
        <v>0.30000000000000004</v>
      </c>
      <c r="I42" s="5" t="s">
        <v>45</v>
      </c>
      <c r="J42" s="2"/>
      <c r="N42" s="2"/>
      <c r="P42" s="2"/>
      <c r="Q42" s="8"/>
      <c r="R42" s="2"/>
      <c r="T42" s="2"/>
      <c r="U42" s="2"/>
      <c r="IV42" s="2"/>
    </row>
    <row r="43" spans="1:256" s="5" customFormat="1" ht="26.25" customHeight="1">
      <c r="A43" s="4">
        <f>SUM(G42+A42)</f>
        <v>61.1</v>
      </c>
      <c r="C43" s="4">
        <f>SUM(G42+C42)</f>
        <v>14.600000000000001</v>
      </c>
      <c r="E43" s="7" t="s">
        <v>10</v>
      </c>
      <c r="G43" s="4">
        <v>4</v>
      </c>
      <c r="I43" s="7" t="s">
        <v>46</v>
      </c>
      <c r="J43" s="2"/>
      <c r="N43" s="2"/>
      <c r="P43" s="2"/>
      <c r="Q43" s="8"/>
      <c r="R43" s="2"/>
      <c r="T43" s="2"/>
      <c r="U43" s="2"/>
      <c r="IV43" s="2"/>
    </row>
    <row r="44" spans="1:256" s="5" customFormat="1" ht="26.25" customHeight="1">
      <c r="A44" s="4">
        <f>SUM(G43+A43)</f>
        <v>65.1</v>
      </c>
      <c r="C44" s="4">
        <f>SUM(G43+C43)</f>
        <v>18.6</v>
      </c>
      <c r="E44" s="7" t="s">
        <v>10</v>
      </c>
      <c r="G44" s="4">
        <v>0.7</v>
      </c>
      <c r="I44" s="7" t="s">
        <v>47</v>
      </c>
      <c r="J44" s="2"/>
      <c r="N44" s="2"/>
      <c r="P44" s="2"/>
      <c r="Q44" s="8"/>
      <c r="R44" s="2"/>
      <c r="T44" s="2"/>
      <c r="U44" s="2"/>
      <c r="IV44" s="2"/>
    </row>
    <row r="45" spans="1:256" s="5" customFormat="1" ht="26.25" customHeight="1">
      <c r="A45" s="4">
        <f>SUM(G44+A44)</f>
        <v>65.8</v>
      </c>
      <c r="C45" s="4">
        <f>SUM(G44+C44)</f>
        <v>19.3</v>
      </c>
      <c r="E45" s="11" t="s">
        <v>14</v>
      </c>
      <c r="G45" s="4">
        <v>7.9</v>
      </c>
      <c r="I45" s="7" t="s">
        <v>48</v>
      </c>
      <c r="J45" s="2"/>
      <c r="M45" s="8"/>
      <c r="N45" s="2"/>
      <c r="P45" s="2"/>
      <c r="R45" s="2"/>
      <c r="T45" s="2"/>
      <c r="U45" s="2"/>
      <c r="IV45" s="2"/>
    </row>
    <row r="46" spans="1:256" s="5" customFormat="1" ht="26.25" customHeight="1">
      <c r="A46" s="4">
        <f>SUM(G45+A45)</f>
        <v>73.7</v>
      </c>
      <c r="C46" s="4">
        <f>SUM(G45+C45)</f>
        <v>27.200000000000003</v>
      </c>
      <c r="E46" s="11" t="s">
        <v>14</v>
      </c>
      <c r="G46" s="4">
        <v>2.9</v>
      </c>
      <c r="I46" s="7" t="s">
        <v>49</v>
      </c>
      <c r="J46" s="2"/>
      <c r="N46" s="2"/>
      <c r="P46" s="2"/>
      <c r="R46" s="2"/>
      <c r="T46" s="2"/>
      <c r="U46" s="2"/>
      <c r="IV46" s="2"/>
    </row>
    <row r="47" spans="1:256" s="5" customFormat="1" ht="26.25" customHeight="1">
      <c r="A47" s="4">
        <f>SUM(G46+A46)</f>
        <v>76.60000000000001</v>
      </c>
      <c r="C47" s="4">
        <f>SUM(G46+C46)</f>
        <v>30.1</v>
      </c>
      <c r="E47" s="11" t="s">
        <v>14</v>
      </c>
      <c r="F47" s="13"/>
      <c r="G47" s="4">
        <v>4.5</v>
      </c>
      <c r="H47" s="11"/>
      <c r="I47" s="7" t="s">
        <v>50</v>
      </c>
      <c r="J47" s="2"/>
      <c r="N47" s="2"/>
      <c r="P47" s="2"/>
      <c r="R47" s="2"/>
      <c r="T47" s="2"/>
      <c r="U47" s="2"/>
      <c r="IV47" s="2"/>
    </row>
    <row r="48" spans="1:256" s="5" customFormat="1" ht="26.25" customHeight="1">
      <c r="A48" s="4">
        <f>SUM(G47+A47)</f>
        <v>81.10000000000001</v>
      </c>
      <c r="C48" s="4">
        <f>SUM(G47+C47)</f>
        <v>34.6</v>
      </c>
      <c r="E48" s="5" t="s">
        <v>10</v>
      </c>
      <c r="G48" s="10">
        <v>5.8</v>
      </c>
      <c r="I48" s="5" t="s">
        <v>51</v>
      </c>
      <c r="J48" s="2"/>
      <c r="N48" s="2"/>
      <c r="P48" s="2"/>
      <c r="R48" s="2"/>
      <c r="T48" s="2"/>
      <c r="U48" s="2"/>
      <c r="IV48" s="2"/>
    </row>
    <row r="49" spans="1:256" s="5" customFormat="1" ht="26.25" customHeight="1">
      <c r="A49" s="4">
        <f>SUM(G48+A48)</f>
        <v>86.9</v>
      </c>
      <c r="C49" s="4">
        <f>SUM(G48+C48)</f>
        <v>40.4</v>
      </c>
      <c r="E49" s="5" t="s">
        <v>10</v>
      </c>
      <c r="G49" s="10">
        <v>0.5</v>
      </c>
      <c r="I49" s="5" t="s">
        <v>52</v>
      </c>
      <c r="J49" s="2"/>
      <c r="N49" s="2"/>
      <c r="P49" s="2"/>
      <c r="R49" s="2"/>
      <c r="T49" s="2"/>
      <c r="U49" s="2"/>
      <c r="IV49" s="2"/>
    </row>
    <row r="50" spans="1:256" s="5" customFormat="1" ht="26.25" customHeight="1">
      <c r="A50" s="4">
        <f>SUM(G49+A49)</f>
        <v>87.4</v>
      </c>
      <c r="C50" s="4">
        <f>SUM(G49+C49)</f>
        <v>40.9</v>
      </c>
      <c r="E50" s="12" t="s">
        <v>53</v>
      </c>
      <c r="G50" s="10">
        <v>1.5</v>
      </c>
      <c r="I50" s="5" t="s">
        <v>54</v>
      </c>
      <c r="J50" s="2"/>
      <c r="N50" s="2"/>
      <c r="P50" s="2"/>
      <c r="R50" s="2"/>
      <c r="T50" s="2"/>
      <c r="U50" s="2"/>
      <c r="IV50" s="2"/>
    </row>
    <row r="51" spans="1:256" s="5" customFormat="1" ht="26.25" customHeight="1">
      <c r="A51" s="4"/>
      <c r="C51" s="22" t="s">
        <v>55</v>
      </c>
      <c r="G51" s="10"/>
      <c r="J51" s="2"/>
      <c r="N51" s="2"/>
      <c r="P51" s="2"/>
      <c r="R51" s="2"/>
      <c r="T51" s="2"/>
      <c r="U51" s="2"/>
      <c r="IV51" s="2"/>
    </row>
    <row r="52" spans="1:256" s="5" customFormat="1" ht="26.25" customHeight="1">
      <c r="A52" s="4"/>
      <c r="C52" s="22"/>
      <c r="G52" s="10"/>
      <c r="J52" s="2"/>
      <c r="N52" s="2"/>
      <c r="P52" s="2"/>
      <c r="R52" s="2"/>
      <c r="T52" s="2"/>
      <c r="U52" s="2"/>
      <c r="IV52" s="2"/>
    </row>
    <row r="53" spans="1:256" s="5" customFormat="1" ht="26.25" customHeight="1">
      <c r="A53" s="4">
        <f>SUM(G50+A50)</f>
        <v>88.9</v>
      </c>
      <c r="C53" s="4">
        <f>SUM(G50+C50)</f>
        <v>42.4</v>
      </c>
      <c r="E53" s="12" t="s">
        <v>53</v>
      </c>
      <c r="G53" s="10">
        <v>7.9</v>
      </c>
      <c r="I53" s="5" t="s">
        <v>56</v>
      </c>
      <c r="J53" s="2"/>
      <c r="N53" s="2"/>
      <c r="P53" s="2"/>
      <c r="R53" s="2"/>
      <c r="T53" s="2"/>
      <c r="U53" s="2"/>
      <c r="IV53" s="2"/>
    </row>
    <row r="54" spans="1:256" s="5" customFormat="1" ht="26.25" customHeight="1">
      <c r="A54" s="4">
        <f>SUM(G53+A53)</f>
        <v>96.80000000000001</v>
      </c>
      <c r="C54" s="4">
        <f>SUM(G53+C53)</f>
        <v>50.3</v>
      </c>
      <c r="E54" s="11" t="s">
        <v>14</v>
      </c>
      <c r="G54" s="10">
        <v>6.2</v>
      </c>
      <c r="I54" s="5" t="s">
        <v>57</v>
      </c>
      <c r="J54" s="2"/>
      <c r="N54" s="2"/>
      <c r="P54" s="2"/>
      <c r="R54" s="2"/>
      <c r="T54" s="2"/>
      <c r="U54" s="2"/>
      <c r="IV54" s="2"/>
    </row>
    <row r="55" spans="1:256" s="5" customFormat="1" ht="26.25" customHeight="1">
      <c r="A55" s="4">
        <f>SUM(G54+A54)</f>
        <v>103.00000000000001</v>
      </c>
      <c r="C55" s="4">
        <f>SUM(G54+C54)</f>
        <v>56.5</v>
      </c>
      <c r="E55" s="11" t="s">
        <v>14</v>
      </c>
      <c r="F55" s="2"/>
      <c r="G55" s="10">
        <v>13.3</v>
      </c>
      <c r="H55" s="2"/>
      <c r="I55" s="5" t="s">
        <v>58</v>
      </c>
      <c r="J55" s="2"/>
      <c r="M55" s="8"/>
      <c r="N55" s="2"/>
      <c r="O55" s="2"/>
      <c r="P55" s="2"/>
      <c r="Q55" s="2"/>
      <c r="R55" s="2"/>
      <c r="S55" s="2"/>
      <c r="T55" s="2"/>
      <c r="U55" s="2"/>
      <c r="IV55" s="2"/>
    </row>
    <row r="56" spans="1:9" ht="26.25" customHeight="1">
      <c r="A56" s="4">
        <f>SUM(G55+A55)</f>
        <v>116.30000000000001</v>
      </c>
      <c r="B56" s="5"/>
      <c r="C56" s="4">
        <f>SUM(G55+C55)</f>
        <v>69.8</v>
      </c>
      <c r="E56" s="11" t="s">
        <v>14</v>
      </c>
      <c r="G56" s="10">
        <v>17.4</v>
      </c>
      <c r="I56" s="5" t="s">
        <v>59</v>
      </c>
    </row>
    <row r="57" spans="1:256" s="5" customFormat="1" ht="26.25" customHeight="1">
      <c r="A57" s="4">
        <f>SUM(G56+A56)</f>
        <v>133.70000000000002</v>
      </c>
      <c r="C57" s="4">
        <f>SUM(G56+C56)</f>
        <v>87.19999999999999</v>
      </c>
      <c r="E57" s="11" t="s">
        <v>14</v>
      </c>
      <c r="F57" s="11"/>
      <c r="G57" s="10">
        <v>0.1</v>
      </c>
      <c r="H57" s="2"/>
      <c r="I57" s="5" t="s">
        <v>60</v>
      </c>
      <c r="J57" s="2"/>
      <c r="M57" s="8"/>
      <c r="N57" s="2"/>
      <c r="O57" s="2"/>
      <c r="P57" s="2"/>
      <c r="Q57" s="2"/>
      <c r="R57" s="2"/>
      <c r="S57" s="2"/>
      <c r="T57" s="2"/>
      <c r="U57" s="2"/>
      <c r="IV57" s="2"/>
    </row>
    <row r="58" spans="1:256" s="5" customFormat="1" ht="26.25" customHeight="1">
      <c r="A58" s="4">
        <f>SUM(G57+A57)</f>
        <v>133.8</v>
      </c>
      <c r="C58" s="4">
        <f>SUM(G57+C57)</f>
        <v>87.29999999999998</v>
      </c>
      <c r="E58" s="5" t="s">
        <v>10</v>
      </c>
      <c r="F58" s="11"/>
      <c r="G58" s="10">
        <v>0.1</v>
      </c>
      <c r="H58" s="2"/>
      <c r="I58" s="5" t="s">
        <v>61</v>
      </c>
      <c r="J58" s="2"/>
      <c r="M58" s="8"/>
      <c r="N58" s="2"/>
      <c r="O58" s="2"/>
      <c r="P58" s="2"/>
      <c r="Q58" s="2"/>
      <c r="R58" s="2"/>
      <c r="S58" s="2"/>
      <c r="T58" s="2"/>
      <c r="U58" s="2"/>
      <c r="IV58" s="2"/>
    </row>
    <row r="59" spans="1:256" s="5" customFormat="1" ht="26.25" customHeight="1">
      <c r="A59" s="4">
        <f>SUM(G58+A58)</f>
        <v>133.9</v>
      </c>
      <c r="C59" s="4">
        <f>SUM(G58+C58)</f>
        <v>87.39999999999998</v>
      </c>
      <c r="F59" s="2"/>
      <c r="G59" s="10"/>
      <c r="H59" s="2"/>
      <c r="I59" s="5" t="s">
        <v>62</v>
      </c>
      <c r="J59" s="2"/>
      <c r="M59" s="8"/>
      <c r="N59" s="2"/>
      <c r="O59" s="2"/>
      <c r="P59" s="2"/>
      <c r="Q59" s="2"/>
      <c r="R59" s="2"/>
      <c r="S59" s="2"/>
      <c r="T59" s="2"/>
      <c r="U59" s="2"/>
      <c r="IV59" s="2"/>
    </row>
    <row r="60" spans="1:256" s="5" customFormat="1" ht="26.25" customHeight="1">
      <c r="A60" s="4"/>
      <c r="C60" s="4"/>
      <c r="E60" s="12" t="s">
        <v>36</v>
      </c>
      <c r="G60" s="10"/>
      <c r="I60" s="5" t="s">
        <v>63</v>
      </c>
      <c r="J60" s="2"/>
      <c r="M60" s="8"/>
      <c r="N60" s="2"/>
      <c r="P60" s="2"/>
      <c r="R60" s="2"/>
      <c r="T60" s="2"/>
      <c r="U60" s="2"/>
      <c r="IV60" s="2"/>
    </row>
    <row r="61" spans="1:256" s="5" customFormat="1" ht="26.25" customHeight="1">
      <c r="A61" s="4"/>
      <c r="C61" s="4"/>
      <c r="E61" s="12" t="s">
        <v>38</v>
      </c>
      <c r="G61" s="10"/>
      <c r="I61" s="5" t="s">
        <v>64</v>
      </c>
      <c r="J61" s="2"/>
      <c r="M61" s="8"/>
      <c r="N61" s="2"/>
      <c r="P61" s="2"/>
      <c r="R61" s="2"/>
      <c r="T61" s="2"/>
      <c r="U61" s="2"/>
      <c r="IV61" s="2"/>
    </row>
    <row r="62" spans="1:256" s="5" customFormat="1" ht="26.25" customHeight="1">
      <c r="A62" s="4" t="s">
        <v>0</v>
      </c>
      <c r="C62" s="4"/>
      <c r="G62" s="10"/>
      <c r="I62" s="12" t="s">
        <v>65</v>
      </c>
      <c r="J62" s="2"/>
      <c r="M62" s="8"/>
      <c r="N62" s="2"/>
      <c r="P62" s="2"/>
      <c r="R62" s="2"/>
      <c r="T62" s="2"/>
      <c r="U62" s="2"/>
      <c r="IV62" s="2"/>
    </row>
    <row r="63" spans="1:256" s="5" customFormat="1" ht="12" customHeight="1">
      <c r="A63" s="4"/>
      <c r="C63" s="4"/>
      <c r="E63" s="7"/>
      <c r="G63" s="4"/>
      <c r="I63" s="2"/>
      <c r="J63" s="2"/>
      <c r="N63" s="2"/>
      <c r="P63" s="2"/>
      <c r="R63" s="2"/>
      <c r="T63" s="2"/>
      <c r="U63" s="2"/>
      <c r="IV63" s="2"/>
    </row>
    <row r="64" spans="1:256" s="5" customFormat="1" ht="26.25" customHeight="1">
      <c r="A64" s="4" t="s">
        <v>4</v>
      </c>
      <c r="B64" s="11"/>
      <c r="C64" s="9" t="s">
        <v>5</v>
      </c>
      <c r="D64" s="11"/>
      <c r="E64" s="7" t="s">
        <v>6</v>
      </c>
      <c r="F64" s="11"/>
      <c r="G64" s="15" t="s">
        <v>7</v>
      </c>
      <c r="H64" s="11"/>
      <c r="I64" s="7" t="s">
        <v>8</v>
      </c>
      <c r="J64" s="2"/>
      <c r="N64" s="2"/>
      <c r="P64" s="2"/>
      <c r="R64" s="2"/>
      <c r="T64" s="2"/>
      <c r="U64" s="2"/>
      <c r="IV64" s="2"/>
    </row>
    <row r="65" spans="1:256" s="5" customFormat="1" ht="12" customHeight="1">
      <c r="A65" s="4"/>
      <c r="C65" s="4"/>
      <c r="E65" s="7"/>
      <c r="F65" s="13"/>
      <c r="G65" s="4"/>
      <c r="H65" s="11"/>
      <c r="I65" s="7"/>
      <c r="J65" s="2"/>
      <c r="N65" s="2"/>
      <c r="P65" s="2"/>
      <c r="R65" s="2"/>
      <c r="T65" s="2"/>
      <c r="U65" s="2"/>
      <c r="IV65" s="2"/>
    </row>
    <row r="66" spans="1:256" s="5" customFormat="1" ht="26.25" customHeight="1">
      <c r="A66" s="4"/>
      <c r="C66" s="4"/>
      <c r="D66" s="5" t="s">
        <v>66</v>
      </c>
      <c r="G66" s="10"/>
      <c r="J66" s="2"/>
      <c r="M66" s="8"/>
      <c r="N66" s="2"/>
      <c r="P66" s="2"/>
      <c r="R66" s="2"/>
      <c r="T66" s="2"/>
      <c r="U66" s="2"/>
      <c r="IV66" s="2"/>
    </row>
    <row r="67" spans="1:256" s="5" customFormat="1" ht="26.25" customHeight="1">
      <c r="A67" s="4">
        <f>A59</f>
        <v>133.9</v>
      </c>
      <c r="C67" s="4">
        <v>0</v>
      </c>
      <c r="E67" s="11" t="s">
        <v>14</v>
      </c>
      <c r="F67" s="2"/>
      <c r="G67" s="10">
        <v>0.1</v>
      </c>
      <c r="H67" s="2"/>
      <c r="I67" s="5" t="s">
        <v>60</v>
      </c>
      <c r="J67" s="2"/>
      <c r="M67" s="8"/>
      <c r="N67" s="2"/>
      <c r="O67" s="2"/>
      <c r="P67" s="2"/>
      <c r="Q67" s="2"/>
      <c r="R67" s="2"/>
      <c r="S67" s="2"/>
      <c r="T67" s="2"/>
      <c r="U67" s="2"/>
      <c r="IV67" s="2"/>
    </row>
    <row r="68" spans="1:256" s="5" customFormat="1" ht="26.25" customHeight="1">
      <c r="A68" s="4">
        <f>SUM(G67+A67)</f>
        <v>134</v>
      </c>
      <c r="C68" s="4">
        <f>SUM(G67+C67)</f>
        <v>0.1</v>
      </c>
      <c r="E68" s="5" t="s">
        <v>67</v>
      </c>
      <c r="F68" s="2"/>
      <c r="G68" s="10">
        <v>17.4</v>
      </c>
      <c r="H68" s="2"/>
      <c r="I68" s="5" t="s">
        <v>68</v>
      </c>
      <c r="J68" s="2"/>
      <c r="M68" s="8"/>
      <c r="N68" s="2"/>
      <c r="O68" s="2"/>
      <c r="P68" s="2"/>
      <c r="Q68" s="2"/>
      <c r="R68" s="2"/>
      <c r="S68" s="2"/>
      <c r="T68" s="2"/>
      <c r="U68" s="2"/>
      <c r="IV68" s="2"/>
    </row>
    <row r="69" spans="1:256" s="5" customFormat="1" ht="26.25" customHeight="1">
      <c r="A69" s="4">
        <f>SUM(G68+A68)</f>
        <v>151.4</v>
      </c>
      <c r="C69" s="4">
        <f>SUM(G68+C68)</f>
        <v>17.5</v>
      </c>
      <c r="E69" s="5" t="s">
        <v>67</v>
      </c>
      <c r="F69" s="2"/>
      <c r="G69" s="10">
        <v>6.3</v>
      </c>
      <c r="H69" s="2"/>
      <c r="I69" s="5" t="s">
        <v>69</v>
      </c>
      <c r="J69" s="2"/>
      <c r="M69" s="8"/>
      <c r="N69" s="2"/>
      <c r="O69" s="2"/>
      <c r="P69" s="2"/>
      <c r="Q69" s="2"/>
      <c r="R69" s="2"/>
      <c r="S69" s="2"/>
      <c r="T69" s="2"/>
      <c r="U69" s="2"/>
      <c r="IV69" s="2"/>
    </row>
    <row r="70" spans="1:256" s="5" customFormat="1" ht="26.25" customHeight="1">
      <c r="A70" s="4">
        <f>SUM(G69+A69)</f>
        <v>157.70000000000002</v>
      </c>
      <c r="C70" s="4">
        <f>SUM(G69+C69)</f>
        <v>23.8</v>
      </c>
      <c r="E70" s="5" t="s">
        <v>67</v>
      </c>
      <c r="F70" s="2"/>
      <c r="G70" s="10"/>
      <c r="H70" s="2"/>
      <c r="I70" s="5" t="s">
        <v>70</v>
      </c>
      <c r="J70" s="2"/>
      <c r="M70" s="8"/>
      <c r="N70" s="2"/>
      <c r="O70" s="2"/>
      <c r="P70" s="2"/>
      <c r="Q70" s="2"/>
      <c r="R70" s="2"/>
      <c r="S70" s="2"/>
      <c r="T70" s="2"/>
      <c r="U70" s="2"/>
      <c r="IV70" s="2"/>
    </row>
    <row r="71" spans="1:256" s="5" customFormat="1" ht="26.25" customHeight="1">
      <c r="A71" s="4"/>
      <c r="C71" s="4"/>
      <c r="E71" s="12" t="s">
        <v>36</v>
      </c>
      <c r="G71" s="10"/>
      <c r="I71" s="5" t="s">
        <v>71</v>
      </c>
      <c r="J71" s="2"/>
      <c r="M71" s="8"/>
      <c r="N71" s="2"/>
      <c r="P71" s="2"/>
      <c r="R71" s="2"/>
      <c r="T71" s="2"/>
      <c r="U71" s="2"/>
      <c r="IV71" s="2"/>
    </row>
    <row r="72" spans="1:256" s="5" customFormat="1" ht="26.25" customHeight="1">
      <c r="A72" s="4"/>
      <c r="C72" s="4"/>
      <c r="E72" s="12" t="s">
        <v>38</v>
      </c>
      <c r="G72" s="10"/>
      <c r="I72" s="5" t="s">
        <v>72</v>
      </c>
      <c r="J72" s="2"/>
      <c r="M72" s="8"/>
      <c r="N72" s="2"/>
      <c r="P72" s="2"/>
      <c r="R72" s="2"/>
      <c r="T72" s="2"/>
      <c r="U72" s="2"/>
      <c r="IV72" s="2"/>
    </row>
    <row r="73" spans="1:256" s="5" customFormat="1" ht="26.25" customHeight="1">
      <c r="A73" s="4" t="s">
        <v>0</v>
      </c>
      <c r="C73" s="4"/>
      <c r="G73" s="10"/>
      <c r="I73" s="12" t="s">
        <v>73</v>
      </c>
      <c r="J73" s="2"/>
      <c r="M73" s="8"/>
      <c r="N73" s="2"/>
      <c r="P73" s="2"/>
      <c r="R73" s="2"/>
      <c r="T73" s="2"/>
      <c r="U73" s="2"/>
      <c r="IV73" s="2"/>
    </row>
    <row r="74" spans="1:256" s="5" customFormat="1" ht="12" customHeight="1">
      <c r="A74" s="4"/>
      <c r="C74" s="4"/>
      <c r="E74" s="7"/>
      <c r="G74" s="4"/>
      <c r="I74" s="2"/>
      <c r="J74" s="2"/>
      <c r="N74" s="2"/>
      <c r="P74" s="2"/>
      <c r="R74" s="2"/>
      <c r="T74" s="2"/>
      <c r="U74" s="2"/>
      <c r="IV74" s="2"/>
    </row>
    <row r="75" spans="1:256" s="5" customFormat="1" ht="26.25" customHeight="1">
      <c r="A75" s="4" t="s">
        <v>4</v>
      </c>
      <c r="B75" s="11"/>
      <c r="C75" s="9" t="s">
        <v>5</v>
      </c>
      <c r="D75" s="11"/>
      <c r="E75" s="7" t="s">
        <v>6</v>
      </c>
      <c r="F75" s="11"/>
      <c r="G75" s="15" t="s">
        <v>7</v>
      </c>
      <c r="H75" s="11"/>
      <c r="I75" s="7" t="s">
        <v>8</v>
      </c>
      <c r="J75" s="2"/>
      <c r="N75" s="2"/>
      <c r="P75" s="2"/>
      <c r="R75" s="2"/>
      <c r="T75" s="2"/>
      <c r="U75" s="2"/>
      <c r="IV75" s="2"/>
    </row>
    <row r="76" spans="1:256" s="5" customFormat="1" ht="12" customHeight="1">
      <c r="A76" s="4"/>
      <c r="C76" s="4"/>
      <c r="E76" s="7"/>
      <c r="F76" s="13"/>
      <c r="G76" s="4"/>
      <c r="H76" s="11"/>
      <c r="I76" s="7"/>
      <c r="J76" s="2"/>
      <c r="N76" s="2"/>
      <c r="P76" s="2"/>
      <c r="R76" s="2"/>
      <c r="T76" s="2"/>
      <c r="U76" s="2"/>
      <c r="IV76" s="2"/>
    </row>
    <row r="77" spans="1:256" s="5" customFormat="1" ht="26.25" customHeight="1">
      <c r="A77" s="4">
        <f>A70</f>
        <v>157.70000000000002</v>
      </c>
      <c r="C77" s="4">
        <v>0</v>
      </c>
      <c r="E77" s="5" t="s">
        <v>67</v>
      </c>
      <c r="F77" s="2"/>
      <c r="G77" s="10">
        <v>0</v>
      </c>
      <c r="H77" s="2"/>
      <c r="I77" s="5" t="s">
        <v>69</v>
      </c>
      <c r="J77" s="2"/>
      <c r="M77" s="8"/>
      <c r="N77" s="2"/>
      <c r="O77" s="2"/>
      <c r="P77" s="2"/>
      <c r="Q77" s="2"/>
      <c r="R77" s="2"/>
      <c r="S77" s="2"/>
      <c r="T77" s="2"/>
      <c r="U77" s="2"/>
      <c r="IV77" s="2"/>
    </row>
    <row r="78" spans="1:256" s="5" customFormat="1" ht="26.25" customHeight="1">
      <c r="A78" s="4">
        <f>SUM(G77+A77)</f>
        <v>157.70000000000002</v>
      </c>
      <c r="C78" s="4">
        <f>SUM(G77+C77)</f>
        <v>0</v>
      </c>
      <c r="E78" s="11" t="s">
        <v>14</v>
      </c>
      <c r="F78" s="2"/>
      <c r="G78" s="10">
        <v>15.4</v>
      </c>
      <c r="H78" s="2"/>
      <c r="I78" s="5" t="s">
        <v>74</v>
      </c>
      <c r="J78" s="2"/>
      <c r="M78" s="8"/>
      <c r="N78" s="2"/>
      <c r="O78" s="2"/>
      <c r="P78" s="2"/>
      <c r="Q78" s="2"/>
      <c r="R78" s="2"/>
      <c r="S78" s="2"/>
      <c r="T78" s="2"/>
      <c r="U78" s="2"/>
      <c r="IV78" s="2"/>
    </row>
    <row r="79" spans="1:256" s="5" customFormat="1" ht="26.25" customHeight="1">
      <c r="A79" s="4">
        <f>SUM(G78+A78)</f>
        <v>173.10000000000002</v>
      </c>
      <c r="C79" s="4">
        <f>SUM(G78+C78)</f>
        <v>15.4</v>
      </c>
      <c r="E79" s="12" t="s">
        <v>53</v>
      </c>
      <c r="F79" s="2"/>
      <c r="G79" s="10">
        <v>1.3</v>
      </c>
      <c r="H79" s="2"/>
      <c r="I79" s="5" t="s">
        <v>75</v>
      </c>
      <c r="J79" s="2"/>
      <c r="M79" s="8"/>
      <c r="N79" s="2"/>
      <c r="O79" s="2"/>
      <c r="P79" s="2"/>
      <c r="Q79" s="2"/>
      <c r="R79" s="2"/>
      <c r="S79" s="2"/>
      <c r="T79" s="2"/>
      <c r="U79" s="2"/>
      <c r="IV79" s="2"/>
    </row>
    <row r="80" spans="1:256" s="5" customFormat="1" ht="26.25" customHeight="1">
      <c r="A80" s="4">
        <f>SUM(G79+A79)</f>
        <v>174.40000000000003</v>
      </c>
      <c r="C80" s="4">
        <f>SUM(G79+C79)</f>
        <v>16.7</v>
      </c>
      <c r="E80" s="5" t="s">
        <v>67</v>
      </c>
      <c r="F80" s="2"/>
      <c r="G80" s="10">
        <v>0.5</v>
      </c>
      <c r="H80" s="2"/>
      <c r="I80" s="5" t="s">
        <v>76</v>
      </c>
      <c r="J80" s="2"/>
      <c r="M80" s="8"/>
      <c r="N80" s="2"/>
      <c r="O80" s="2"/>
      <c r="P80" s="2"/>
      <c r="Q80" s="2"/>
      <c r="R80" s="2"/>
      <c r="S80" s="2"/>
      <c r="T80" s="2"/>
      <c r="U80" s="2"/>
      <c r="IV80" s="2"/>
    </row>
    <row r="81" spans="1:256" s="5" customFormat="1" ht="26.25" customHeight="1">
      <c r="A81" s="4">
        <f>SUM(G80+A80)</f>
        <v>174.90000000000003</v>
      </c>
      <c r="C81" s="4">
        <f>SUM(G80+C80)</f>
        <v>17.2</v>
      </c>
      <c r="E81" s="11" t="s">
        <v>14</v>
      </c>
      <c r="F81" s="2"/>
      <c r="G81" s="10">
        <v>0.7</v>
      </c>
      <c r="H81" s="2"/>
      <c r="I81" s="5" t="s">
        <v>77</v>
      </c>
      <c r="J81" s="2"/>
      <c r="M81" s="8"/>
      <c r="N81" s="2"/>
      <c r="O81" s="2"/>
      <c r="P81" s="2"/>
      <c r="Q81" s="2"/>
      <c r="R81" s="2"/>
      <c r="S81" s="2"/>
      <c r="T81" s="2"/>
      <c r="U81" s="2"/>
      <c r="IV81" s="2"/>
    </row>
    <row r="82" spans="1:256" s="5" customFormat="1" ht="26.25" customHeight="1">
      <c r="A82" s="4">
        <f>SUM(G81+A81)</f>
        <v>175.60000000000002</v>
      </c>
      <c r="C82" s="4">
        <f>SUM(G81+C81)</f>
        <v>17.9</v>
      </c>
      <c r="E82" s="5" t="s">
        <v>67</v>
      </c>
      <c r="F82" s="2"/>
      <c r="G82" s="10">
        <v>0.1</v>
      </c>
      <c r="H82" s="2"/>
      <c r="I82" s="5" t="s">
        <v>78</v>
      </c>
      <c r="J82" s="2"/>
      <c r="M82" s="8"/>
      <c r="N82" s="2"/>
      <c r="O82" s="2"/>
      <c r="P82" s="2"/>
      <c r="Q82" s="2"/>
      <c r="R82" s="2"/>
      <c r="S82" s="2"/>
      <c r="T82" s="2"/>
      <c r="U82" s="2"/>
      <c r="IV82" s="2"/>
    </row>
    <row r="83" spans="1:256" s="5" customFormat="1" ht="26.25" customHeight="1">
      <c r="A83" s="4">
        <f>SUM(G82+A82)</f>
        <v>175.70000000000002</v>
      </c>
      <c r="C83" s="4">
        <f>SUM(G82+C82)</f>
        <v>18</v>
      </c>
      <c r="E83" s="11" t="s">
        <v>14</v>
      </c>
      <c r="G83" s="4">
        <v>0.6000000000000001</v>
      </c>
      <c r="I83" s="7" t="s">
        <v>79</v>
      </c>
      <c r="J83" s="2"/>
      <c r="N83" s="2"/>
      <c r="P83" s="2"/>
      <c r="R83" s="2"/>
      <c r="T83" s="2"/>
      <c r="U83" s="2"/>
      <c r="IV83" s="2"/>
    </row>
    <row r="84" spans="1:256" s="5" customFormat="1" ht="26.25" customHeight="1">
      <c r="A84" s="4">
        <f>SUM(G83+A83)</f>
        <v>176.3</v>
      </c>
      <c r="C84" s="4">
        <f>SUM(G83+C83)</f>
        <v>18.6</v>
      </c>
      <c r="E84" s="11" t="s">
        <v>80</v>
      </c>
      <c r="G84" s="10">
        <v>0.1</v>
      </c>
      <c r="I84" s="7" t="s">
        <v>81</v>
      </c>
      <c r="J84" s="2"/>
      <c r="N84" s="2"/>
      <c r="P84" s="2"/>
      <c r="R84" s="2"/>
      <c r="T84" s="2"/>
      <c r="U84" s="2"/>
      <c r="IV84" s="2"/>
    </row>
    <row r="85" spans="1:256" s="5" customFormat="1" ht="26.25" customHeight="1">
      <c r="A85" s="4">
        <f>SUM(G84+A84)</f>
        <v>176.4</v>
      </c>
      <c r="C85" s="4">
        <f>SUM(G84+C84)</f>
        <v>18.700000000000003</v>
      </c>
      <c r="E85" s="5" t="s">
        <v>67</v>
      </c>
      <c r="F85" s="2"/>
      <c r="G85" s="10">
        <v>1.4</v>
      </c>
      <c r="H85" s="2"/>
      <c r="I85" s="5" t="s">
        <v>82</v>
      </c>
      <c r="J85" s="2"/>
      <c r="M85" s="8"/>
      <c r="N85" s="2"/>
      <c r="O85" s="2"/>
      <c r="P85" s="2"/>
      <c r="Q85" s="2"/>
      <c r="R85" s="2"/>
      <c r="S85" s="2"/>
      <c r="T85" s="2"/>
      <c r="U85" s="2"/>
      <c r="IV85" s="2"/>
    </row>
    <row r="86" spans="1:256" s="5" customFormat="1" ht="26.25" customHeight="1">
      <c r="A86" s="4">
        <f>SUM(G85+A85)</f>
        <v>177.8</v>
      </c>
      <c r="C86" s="4">
        <f>SUM(G85+C85)</f>
        <v>20.1</v>
      </c>
      <c r="E86" s="12" t="s">
        <v>12</v>
      </c>
      <c r="F86" s="2"/>
      <c r="G86" s="10">
        <v>2.5</v>
      </c>
      <c r="H86" s="2"/>
      <c r="I86" s="5" t="s">
        <v>83</v>
      </c>
      <c r="J86" s="2"/>
      <c r="M86" s="8"/>
      <c r="N86" s="2"/>
      <c r="O86" s="2"/>
      <c r="P86" s="2"/>
      <c r="Q86" s="2"/>
      <c r="R86" s="2"/>
      <c r="S86" s="2"/>
      <c r="T86" s="2"/>
      <c r="U86" s="2"/>
      <c r="IV86" s="2"/>
    </row>
    <row r="87" spans="1:256" s="5" customFormat="1" ht="26.25" customHeight="1">
      <c r="A87" s="4">
        <f>SUM(G86+A86)</f>
        <v>180.3</v>
      </c>
      <c r="C87" s="4">
        <f>SUM(G86+C86)</f>
        <v>22.6</v>
      </c>
      <c r="E87" s="11" t="s">
        <v>14</v>
      </c>
      <c r="F87" s="2"/>
      <c r="G87" s="10">
        <v>2.2</v>
      </c>
      <c r="H87" s="2"/>
      <c r="I87" s="5" t="s">
        <v>84</v>
      </c>
      <c r="J87" s="2"/>
      <c r="M87" s="8"/>
      <c r="N87" s="2"/>
      <c r="O87" s="2"/>
      <c r="P87" s="2"/>
      <c r="Q87" s="2"/>
      <c r="R87" s="2"/>
      <c r="S87" s="2"/>
      <c r="T87" s="2"/>
      <c r="U87" s="2"/>
      <c r="IV87" s="2"/>
    </row>
    <row r="88" spans="1:256" s="5" customFormat="1" ht="26.25" customHeight="1">
      <c r="A88" s="4">
        <f>SUM(G87+A87)</f>
        <v>182.5</v>
      </c>
      <c r="C88" s="4">
        <f>SUM(G87+C87)</f>
        <v>24.8</v>
      </c>
      <c r="E88" s="5" t="s">
        <v>67</v>
      </c>
      <c r="F88" s="2"/>
      <c r="G88" s="10">
        <v>4.7</v>
      </c>
      <c r="H88" s="2"/>
      <c r="I88" s="5" t="s">
        <v>85</v>
      </c>
      <c r="J88" s="2"/>
      <c r="M88" s="8"/>
      <c r="N88" s="2"/>
      <c r="O88" s="2"/>
      <c r="P88" s="2"/>
      <c r="Q88" s="2"/>
      <c r="R88" s="2"/>
      <c r="S88" s="2"/>
      <c r="T88" s="2"/>
      <c r="U88" s="2"/>
      <c r="IV88" s="2"/>
    </row>
    <row r="89" spans="1:256" s="5" customFormat="1" ht="26.25" customHeight="1">
      <c r="A89" s="4">
        <f>SUM(G88+A88)</f>
        <v>187.2</v>
      </c>
      <c r="C89" s="4">
        <f>SUM(G88+C88)</f>
        <v>29.5</v>
      </c>
      <c r="E89" s="11" t="s">
        <v>14</v>
      </c>
      <c r="F89" s="2"/>
      <c r="G89" s="10">
        <v>3.7</v>
      </c>
      <c r="H89" s="2"/>
      <c r="I89" s="5" t="s">
        <v>86</v>
      </c>
      <c r="J89" s="2"/>
      <c r="M89" s="8"/>
      <c r="N89" s="2"/>
      <c r="O89" s="2"/>
      <c r="P89" s="2"/>
      <c r="Q89" s="2"/>
      <c r="R89" s="2"/>
      <c r="S89" s="2"/>
      <c r="T89" s="2"/>
      <c r="U89" s="2"/>
      <c r="IV89" s="2"/>
    </row>
    <row r="90" spans="1:256" s="5" customFormat="1" ht="26.25" customHeight="1">
      <c r="A90" s="4">
        <f>SUM(G89+A89)</f>
        <v>190.89999999999998</v>
      </c>
      <c r="C90" s="4">
        <f>SUM(G89+C89)</f>
        <v>33.2</v>
      </c>
      <c r="E90" s="11" t="s">
        <v>14</v>
      </c>
      <c r="F90" s="2"/>
      <c r="G90" s="10">
        <v>1.1</v>
      </c>
      <c r="H90" s="2"/>
      <c r="I90" s="5" t="s">
        <v>87</v>
      </c>
      <c r="J90" s="2"/>
      <c r="M90" s="8"/>
      <c r="N90" s="2"/>
      <c r="O90" s="2"/>
      <c r="P90" s="2"/>
      <c r="Q90" s="2"/>
      <c r="R90" s="2"/>
      <c r="S90" s="2"/>
      <c r="T90" s="2"/>
      <c r="U90" s="2"/>
      <c r="IV90" s="2"/>
    </row>
    <row r="91" spans="1:256" s="5" customFormat="1" ht="26.25" customHeight="1">
      <c r="A91" s="4">
        <f>SUM(G90+A90)</f>
        <v>191.99999999999997</v>
      </c>
      <c r="C91" s="4">
        <f>SUM(G90+C90)</f>
        <v>34.300000000000004</v>
      </c>
      <c r="E91" s="5" t="s">
        <v>67</v>
      </c>
      <c r="F91" s="2"/>
      <c r="G91" s="10">
        <v>1.9</v>
      </c>
      <c r="H91" s="2"/>
      <c r="I91" s="5" t="s">
        <v>88</v>
      </c>
      <c r="J91" s="2"/>
      <c r="M91" s="8"/>
      <c r="N91" s="2"/>
      <c r="O91" s="2"/>
      <c r="P91" s="2"/>
      <c r="Q91" s="2"/>
      <c r="R91" s="2"/>
      <c r="S91" s="2"/>
      <c r="T91" s="2"/>
      <c r="U91" s="2"/>
      <c r="IV91" s="2"/>
    </row>
    <row r="92" spans="1:256" s="5" customFormat="1" ht="26.25" customHeight="1">
      <c r="A92" s="4"/>
      <c r="C92" s="4"/>
      <c r="D92" s="5" t="s">
        <v>89</v>
      </c>
      <c r="F92" s="2"/>
      <c r="G92" s="10"/>
      <c r="H92" s="2"/>
      <c r="J92" s="2"/>
      <c r="M92" s="8"/>
      <c r="N92" s="2"/>
      <c r="O92" s="2"/>
      <c r="P92" s="2"/>
      <c r="Q92" s="2"/>
      <c r="R92" s="2"/>
      <c r="S92" s="2"/>
      <c r="T92" s="2"/>
      <c r="U92" s="2"/>
      <c r="IV92" s="2"/>
    </row>
    <row r="93" spans="1:256" s="5" customFormat="1" ht="26.25" customHeight="1">
      <c r="A93" s="4">
        <f>SUM(G91+A91)</f>
        <v>193.89999999999998</v>
      </c>
      <c r="C93" s="4">
        <f>SUM(G91+C91)</f>
        <v>36.2</v>
      </c>
      <c r="E93" s="5" t="s">
        <v>67</v>
      </c>
      <c r="F93" s="2"/>
      <c r="G93" s="10">
        <v>1.8</v>
      </c>
      <c r="H93" s="2"/>
      <c r="I93" s="5" t="s">
        <v>88</v>
      </c>
      <c r="J93" s="2"/>
      <c r="M93" s="8"/>
      <c r="N93" s="2"/>
      <c r="O93" s="2"/>
      <c r="P93" s="2"/>
      <c r="Q93" s="2"/>
      <c r="R93" s="2"/>
      <c r="S93" s="2"/>
      <c r="T93" s="2"/>
      <c r="U93" s="2"/>
      <c r="IV93" s="2"/>
    </row>
    <row r="94" spans="1:256" s="5" customFormat="1" ht="26.25" customHeight="1">
      <c r="A94" s="4">
        <f>SUM(G93+A93)</f>
        <v>195.7</v>
      </c>
      <c r="C94" s="4">
        <f>SUM(G93+C93)</f>
        <v>38</v>
      </c>
      <c r="E94" s="11" t="s">
        <v>14</v>
      </c>
      <c r="F94" s="2"/>
      <c r="G94" s="10">
        <v>29</v>
      </c>
      <c r="H94" s="2"/>
      <c r="I94" s="5" t="s">
        <v>90</v>
      </c>
      <c r="J94" s="2"/>
      <c r="M94" s="8"/>
      <c r="N94" s="2"/>
      <c r="O94" s="2"/>
      <c r="P94" s="2"/>
      <c r="Q94" s="2"/>
      <c r="R94" s="2"/>
      <c r="S94" s="2"/>
      <c r="T94" s="2"/>
      <c r="U94" s="2"/>
      <c r="IV94" s="2"/>
    </row>
    <row r="95" spans="1:256" s="5" customFormat="1" ht="26.25" customHeight="1">
      <c r="A95" s="4">
        <f>SUM(G94+A94)</f>
        <v>224.7</v>
      </c>
      <c r="C95" s="4">
        <f>SUM(G94+C94)</f>
        <v>67</v>
      </c>
      <c r="E95" s="11" t="s">
        <v>14</v>
      </c>
      <c r="F95" s="2"/>
      <c r="G95" s="10"/>
      <c r="H95" s="2"/>
      <c r="I95" s="5" t="s">
        <v>91</v>
      </c>
      <c r="J95" s="2"/>
      <c r="M95" s="8"/>
      <c r="N95" s="2"/>
      <c r="O95" s="2"/>
      <c r="P95" s="2"/>
      <c r="Q95" s="2"/>
      <c r="R95" s="2"/>
      <c r="S95" s="2"/>
      <c r="T95" s="2"/>
      <c r="U95" s="2"/>
      <c r="IV95" s="2"/>
    </row>
    <row r="96" spans="1:256" s="5" customFormat="1" ht="26.25" customHeight="1">
      <c r="A96" s="4"/>
      <c r="C96" s="4"/>
      <c r="E96" s="12" t="s">
        <v>36</v>
      </c>
      <c r="G96" s="10"/>
      <c r="I96" s="5" t="s">
        <v>92</v>
      </c>
      <c r="J96" s="2"/>
      <c r="M96" s="8"/>
      <c r="N96" s="2"/>
      <c r="P96" s="2"/>
      <c r="R96" s="2"/>
      <c r="T96" s="2"/>
      <c r="U96" s="2"/>
      <c r="IV96" s="2"/>
    </row>
    <row r="97" spans="1:256" s="5" customFormat="1" ht="26.25" customHeight="1">
      <c r="A97" s="4"/>
      <c r="C97" s="4"/>
      <c r="E97" s="12" t="s">
        <v>38</v>
      </c>
      <c r="G97" s="10"/>
      <c r="I97" s="5" t="s">
        <v>93</v>
      </c>
      <c r="J97" s="2"/>
      <c r="M97" s="8"/>
      <c r="N97" s="2"/>
      <c r="P97" s="2"/>
      <c r="R97" s="2"/>
      <c r="T97" s="2"/>
      <c r="U97" s="2"/>
      <c r="IV97" s="2"/>
    </row>
    <row r="98" spans="1:256" s="5" customFormat="1" ht="26.25" customHeight="1">
      <c r="A98" s="4" t="s">
        <v>0</v>
      </c>
      <c r="C98" s="4"/>
      <c r="G98" s="10"/>
      <c r="I98" s="12" t="s">
        <v>94</v>
      </c>
      <c r="J98" s="2"/>
      <c r="M98" s="8"/>
      <c r="N98" s="2"/>
      <c r="P98" s="2"/>
      <c r="R98" s="2"/>
      <c r="T98" s="2"/>
      <c r="U98" s="2"/>
      <c r="IV98" s="2"/>
    </row>
    <row r="99" spans="1:256" s="5" customFormat="1" ht="12" customHeight="1">
      <c r="A99" s="4"/>
      <c r="C99" s="4"/>
      <c r="E99" s="7"/>
      <c r="G99" s="4"/>
      <c r="I99" s="2"/>
      <c r="J99" s="2"/>
      <c r="N99" s="2"/>
      <c r="P99" s="2"/>
      <c r="R99" s="2"/>
      <c r="T99" s="2"/>
      <c r="U99" s="2"/>
      <c r="IV99" s="2"/>
    </row>
    <row r="100" spans="1:256" s="5" customFormat="1" ht="26.25" customHeight="1">
      <c r="A100" s="4" t="s">
        <v>4</v>
      </c>
      <c r="B100" s="11"/>
      <c r="C100" s="9" t="s">
        <v>5</v>
      </c>
      <c r="D100" s="11"/>
      <c r="E100" s="7" t="s">
        <v>6</v>
      </c>
      <c r="F100" s="11"/>
      <c r="G100" s="15" t="s">
        <v>7</v>
      </c>
      <c r="H100" s="11"/>
      <c r="I100" s="7" t="s">
        <v>8</v>
      </c>
      <c r="J100" s="2"/>
      <c r="N100" s="2"/>
      <c r="P100" s="2"/>
      <c r="R100" s="2"/>
      <c r="T100" s="2"/>
      <c r="U100" s="2"/>
      <c r="IV100" s="2"/>
    </row>
    <row r="101" spans="1:256" s="5" customFormat="1" ht="12" customHeight="1">
      <c r="A101" s="4"/>
      <c r="C101" s="4"/>
      <c r="E101" s="7"/>
      <c r="F101" s="13"/>
      <c r="G101" s="4"/>
      <c r="H101" s="11"/>
      <c r="I101" s="7"/>
      <c r="J101" s="2"/>
      <c r="N101" s="2"/>
      <c r="P101" s="2"/>
      <c r="R101" s="2"/>
      <c r="T101" s="2"/>
      <c r="U101" s="2"/>
      <c r="IV101" s="2"/>
    </row>
    <row r="102" spans="1:256" s="5" customFormat="1" ht="26.25" customHeight="1">
      <c r="A102" s="4"/>
      <c r="C102" s="4"/>
      <c r="D102" s="5" t="s">
        <v>66</v>
      </c>
      <c r="G102" s="10"/>
      <c r="J102" s="2"/>
      <c r="M102" s="8"/>
      <c r="N102" s="2"/>
      <c r="P102" s="2"/>
      <c r="R102" s="2"/>
      <c r="T102" s="2"/>
      <c r="U102" s="2"/>
      <c r="IV102" s="2"/>
    </row>
    <row r="103" spans="1:256" s="5" customFormat="1" ht="26.25" customHeight="1">
      <c r="A103" s="4">
        <f>A95</f>
        <v>224.7</v>
      </c>
      <c r="C103" s="4">
        <v>0</v>
      </c>
      <c r="E103" s="5" t="s">
        <v>67</v>
      </c>
      <c r="F103" s="2"/>
      <c r="G103" s="10">
        <v>29</v>
      </c>
      <c r="H103" s="2"/>
      <c r="I103" s="5" t="s">
        <v>95</v>
      </c>
      <c r="J103" s="2"/>
      <c r="M103" s="8"/>
      <c r="N103" s="2"/>
      <c r="O103" s="2"/>
      <c r="P103" s="2"/>
      <c r="Q103" s="2"/>
      <c r="R103" s="2"/>
      <c r="S103" s="2"/>
      <c r="T103" s="2"/>
      <c r="U103" s="2"/>
      <c r="IV103" s="2"/>
    </row>
    <row r="104" spans="1:13" s="5" customFormat="1" ht="28.5" customHeight="1">
      <c r="A104" s="4">
        <f>SUM(G103+A103)</f>
        <v>253.7</v>
      </c>
      <c r="C104" s="4">
        <f>SUM(G103+C103)</f>
        <v>29</v>
      </c>
      <c r="E104" s="5" t="s">
        <v>67</v>
      </c>
      <c r="G104" s="10">
        <v>1.8</v>
      </c>
      <c r="I104" s="5" t="s">
        <v>88</v>
      </c>
      <c r="J104" s="10"/>
      <c r="K104" s="23"/>
      <c r="L104" s="10"/>
      <c r="M104" s="23"/>
    </row>
    <row r="105" spans="1:13" s="5" customFormat="1" ht="28.5" customHeight="1">
      <c r="A105" s="4">
        <f>SUM(G104+A104)</f>
        <v>255.5</v>
      </c>
      <c r="C105" s="4">
        <f>SUM(G104+C104)</f>
        <v>30.8</v>
      </c>
      <c r="E105" s="11" t="s">
        <v>14</v>
      </c>
      <c r="G105" s="10">
        <v>1.9</v>
      </c>
      <c r="I105" s="5" t="s">
        <v>88</v>
      </c>
      <c r="J105" s="10"/>
      <c r="K105" s="23"/>
      <c r="L105" s="10"/>
      <c r="M105" s="23"/>
    </row>
    <row r="106" spans="1:13" s="5" customFormat="1" ht="28.5" customHeight="1">
      <c r="A106" s="4">
        <f>SUM(G105+A105)</f>
        <v>257.4</v>
      </c>
      <c r="C106" s="4">
        <f>SUM(G105+C105)</f>
        <v>32.7</v>
      </c>
      <c r="E106" s="11" t="s">
        <v>14</v>
      </c>
      <c r="G106" s="10">
        <v>1.1</v>
      </c>
      <c r="I106" s="5" t="s">
        <v>87</v>
      </c>
      <c r="J106" s="10"/>
      <c r="K106" s="23"/>
      <c r="L106" s="10"/>
      <c r="M106" s="23"/>
    </row>
    <row r="107" spans="1:13" s="5" customFormat="1" ht="28.5" customHeight="1">
      <c r="A107" s="4">
        <f>SUM(G106+A106)</f>
        <v>258.5</v>
      </c>
      <c r="C107" s="4">
        <f>SUM(G106+C106)</f>
        <v>33.800000000000004</v>
      </c>
      <c r="E107" s="5" t="s">
        <v>67</v>
      </c>
      <c r="G107" s="10">
        <v>3.7</v>
      </c>
      <c r="I107" s="5" t="s">
        <v>86</v>
      </c>
      <c r="J107" s="10"/>
      <c r="K107" s="23"/>
      <c r="L107" s="10"/>
      <c r="M107" s="23"/>
    </row>
    <row r="108" spans="1:256" s="5" customFormat="1" ht="26.25" customHeight="1">
      <c r="A108" s="4">
        <f>SUM(G107+A107)</f>
        <v>262.2</v>
      </c>
      <c r="C108" s="4">
        <f>SUM(G107+C107)</f>
        <v>37.50000000000001</v>
      </c>
      <c r="E108" s="5" t="s">
        <v>67</v>
      </c>
      <c r="F108" s="2"/>
      <c r="G108" s="10">
        <v>4.7</v>
      </c>
      <c r="H108" s="2"/>
      <c r="I108" s="5" t="s">
        <v>85</v>
      </c>
      <c r="J108" s="2"/>
      <c r="M108" s="8"/>
      <c r="N108" s="2"/>
      <c r="O108" s="2"/>
      <c r="P108" s="2"/>
      <c r="Q108" s="2"/>
      <c r="R108" s="2"/>
      <c r="S108" s="2"/>
      <c r="T108" s="2"/>
      <c r="U108" s="2"/>
      <c r="IV108" s="2"/>
    </row>
    <row r="109" spans="1:256" s="5" customFormat="1" ht="26.25" customHeight="1">
      <c r="A109" s="4">
        <f>SUM(G108+A108)</f>
        <v>266.9</v>
      </c>
      <c r="C109" s="4">
        <f>SUM(G108+C108)</f>
        <v>42.20000000000001</v>
      </c>
      <c r="E109" s="11" t="s">
        <v>14</v>
      </c>
      <c r="F109" s="2"/>
      <c r="G109" s="10">
        <v>2.2</v>
      </c>
      <c r="H109" s="2"/>
      <c r="I109" s="5" t="s">
        <v>84</v>
      </c>
      <c r="J109" s="2"/>
      <c r="M109" s="8"/>
      <c r="N109" s="2"/>
      <c r="O109" s="2"/>
      <c r="P109" s="2"/>
      <c r="Q109" s="2"/>
      <c r="R109" s="2"/>
      <c r="S109" s="2"/>
      <c r="T109" s="2"/>
      <c r="U109" s="2"/>
      <c r="IV109" s="2"/>
    </row>
    <row r="110" spans="1:256" s="5" customFormat="1" ht="26.25" customHeight="1">
      <c r="A110" s="4">
        <f>SUM(G109+A109)</f>
        <v>269.09999999999997</v>
      </c>
      <c r="C110" s="4">
        <f>SUM(G109+C109)</f>
        <v>44.40000000000001</v>
      </c>
      <c r="E110" s="5" t="s">
        <v>67</v>
      </c>
      <c r="F110" s="2"/>
      <c r="G110" s="10">
        <v>2.5</v>
      </c>
      <c r="H110" s="2"/>
      <c r="I110" s="5" t="s">
        <v>83</v>
      </c>
      <c r="J110" s="2"/>
      <c r="M110" s="8"/>
      <c r="N110" s="2"/>
      <c r="O110" s="2"/>
      <c r="P110" s="2"/>
      <c r="Q110" s="2"/>
      <c r="R110" s="2"/>
      <c r="S110" s="2"/>
      <c r="T110" s="2"/>
      <c r="U110" s="2"/>
      <c r="IV110" s="2"/>
    </row>
    <row r="111" spans="1:256" s="5" customFormat="1" ht="26.25" customHeight="1">
      <c r="A111" s="4">
        <f>SUM(G110+A110)</f>
        <v>271.59999999999997</v>
      </c>
      <c r="C111" s="4">
        <f>SUM(G110+C110)</f>
        <v>46.90000000000001</v>
      </c>
      <c r="E111" s="12" t="s">
        <v>12</v>
      </c>
      <c r="F111" s="2"/>
      <c r="G111" s="10">
        <v>1.3</v>
      </c>
      <c r="H111" s="2"/>
      <c r="I111" s="5" t="s">
        <v>82</v>
      </c>
      <c r="J111" s="2"/>
      <c r="M111" s="8"/>
      <c r="N111" s="2"/>
      <c r="O111" s="2"/>
      <c r="P111" s="2"/>
      <c r="Q111" s="2"/>
      <c r="R111" s="2"/>
      <c r="S111" s="2"/>
      <c r="T111" s="2"/>
      <c r="U111" s="2"/>
      <c r="IV111" s="2"/>
    </row>
    <row r="112" spans="1:256" s="5" customFormat="1" ht="26.25" customHeight="1">
      <c r="A112" s="4">
        <f>SUM(G111+A111)</f>
        <v>272.9</v>
      </c>
      <c r="C112" s="4">
        <f>SUM(G111+C111)</f>
        <v>48.20000000000001</v>
      </c>
      <c r="E112" s="11" t="s">
        <v>14</v>
      </c>
      <c r="F112" s="2"/>
      <c r="G112" s="10">
        <v>0.1</v>
      </c>
      <c r="I112" s="7" t="s">
        <v>96</v>
      </c>
      <c r="J112" s="2"/>
      <c r="M112" s="8"/>
      <c r="N112" s="2"/>
      <c r="O112" s="2"/>
      <c r="P112" s="2"/>
      <c r="Q112" s="2"/>
      <c r="R112" s="2"/>
      <c r="S112" s="2"/>
      <c r="T112" s="2"/>
      <c r="U112" s="2"/>
      <c r="IV112" s="2"/>
    </row>
    <row r="113" spans="1:256" s="5" customFormat="1" ht="26.25" customHeight="1">
      <c r="A113" s="4">
        <f>SUM(G112+A112)</f>
        <v>273</v>
      </c>
      <c r="C113" s="4">
        <f>SUM(G112+C112)</f>
        <v>48.30000000000001</v>
      </c>
      <c r="E113" s="5" t="s">
        <v>67</v>
      </c>
      <c r="F113" s="2"/>
      <c r="G113" s="4">
        <v>0.7</v>
      </c>
      <c r="I113" s="7" t="s">
        <v>79</v>
      </c>
      <c r="J113" s="2"/>
      <c r="M113" s="8"/>
      <c r="N113" s="2"/>
      <c r="O113" s="2"/>
      <c r="P113" s="2"/>
      <c r="Q113" s="2"/>
      <c r="R113" s="2"/>
      <c r="S113" s="2"/>
      <c r="T113" s="2"/>
      <c r="U113" s="2"/>
      <c r="IV113" s="2"/>
    </row>
    <row r="114" spans="1:256" s="5" customFormat="1" ht="26.25" customHeight="1">
      <c r="A114" s="4">
        <f>SUM(G113+A113)</f>
        <v>273.7</v>
      </c>
      <c r="C114" s="4">
        <f>SUM(G113+C113)</f>
        <v>49.000000000000014</v>
      </c>
      <c r="E114" s="5" t="s">
        <v>67</v>
      </c>
      <c r="F114" s="2"/>
      <c r="G114" s="10">
        <v>0.1</v>
      </c>
      <c r="H114" s="2"/>
      <c r="I114" s="5" t="s">
        <v>97</v>
      </c>
      <c r="J114" s="2"/>
      <c r="M114" s="8"/>
      <c r="N114" s="2"/>
      <c r="O114" s="2"/>
      <c r="P114" s="2"/>
      <c r="Q114" s="2"/>
      <c r="R114" s="2"/>
      <c r="S114" s="2"/>
      <c r="T114" s="2"/>
      <c r="U114" s="2"/>
      <c r="IV114" s="2"/>
    </row>
    <row r="115" spans="1:256" s="5" customFormat="1" ht="26.25" customHeight="1">
      <c r="A115" s="4">
        <f>SUM(G114+A114)</f>
        <v>273.8</v>
      </c>
      <c r="C115" s="4">
        <f>SUM(G114+C114)</f>
        <v>49.100000000000016</v>
      </c>
      <c r="E115" s="11" t="s">
        <v>14</v>
      </c>
      <c r="F115" s="2"/>
      <c r="G115" s="10">
        <v>0.5</v>
      </c>
      <c r="H115" s="2"/>
      <c r="I115" s="5" t="s">
        <v>77</v>
      </c>
      <c r="J115" s="2"/>
      <c r="M115" s="8"/>
      <c r="N115" s="2"/>
      <c r="O115" s="2"/>
      <c r="P115" s="2"/>
      <c r="Q115" s="2"/>
      <c r="R115" s="2"/>
      <c r="S115" s="2"/>
      <c r="T115" s="2"/>
      <c r="U115" s="2"/>
      <c r="IV115" s="2"/>
    </row>
    <row r="116" spans="1:256" s="5" customFormat="1" ht="26.25" customHeight="1">
      <c r="A116" s="4">
        <f>SUM(G115+A115)</f>
        <v>274.3</v>
      </c>
      <c r="C116" s="4">
        <f>SUM(G115+C115)</f>
        <v>49.600000000000016</v>
      </c>
      <c r="E116" s="5" t="s">
        <v>67</v>
      </c>
      <c r="F116" s="2"/>
      <c r="G116" s="10">
        <v>0.5</v>
      </c>
      <c r="H116" s="2"/>
      <c r="I116" s="5" t="s">
        <v>98</v>
      </c>
      <c r="J116" s="2"/>
      <c r="M116" s="8"/>
      <c r="N116" s="2"/>
      <c r="O116" s="2"/>
      <c r="P116" s="2"/>
      <c r="Q116" s="2"/>
      <c r="R116" s="2"/>
      <c r="S116" s="2"/>
      <c r="T116" s="2"/>
      <c r="U116" s="2"/>
      <c r="IV116" s="2"/>
    </row>
    <row r="117" spans="1:256" s="5" customFormat="1" ht="26.25" customHeight="1">
      <c r="A117" s="4">
        <f>SUM(G116+A116)</f>
        <v>274.8</v>
      </c>
      <c r="C117" s="4">
        <f>SUM(G116+C116)</f>
        <v>50.100000000000016</v>
      </c>
      <c r="E117" s="5" t="s">
        <v>80</v>
      </c>
      <c r="F117" s="2"/>
      <c r="G117" s="10">
        <v>1.4</v>
      </c>
      <c r="H117" s="2"/>
      <c r="I117" s="5" t="s">
        <v>99</v>
      </c>
      <c r="J117" s="2"/>
      <c r="M117" s="8"/>
      <c r="N117" s="2"/>
      <c r="O117" s="2"/>
      <c r="P117" s="2"/>
      <c r="Q117" s="2"/>
      <c r="R117" s="2"/>
      <c r="S117" s="2"/>
      <c r="T117" s="2"/>
      <c r="U117" s="2"/>
      <c r="IV117" s="2"/>
    </row>
    <row r="118" spans="1:256" s="5" customFormat="1" ht="26.25" customHeight="1">
      <c r="A118" s="4"/>
      <c r="C118" s="4"/>
      <c r="F118" s="2"/>
      <c r="G118" s="10"/>
      <c r="H118" s="2"/>
      <c r="I118" s="2"/>
      <c r="J118" s="2"/>
      <c r="M118" s="8"/>
      <c r="N118" s="2"/>
      <c r="O118" s="2"/>
      <c r="P118" s="2"/>
      <c r="Q118" s="2"/>
      <c r="R118" s="2"/>
      <c r="S118" s="2"/>
      <c r="T118" s="2"/>
      <c r="U118" s="2"/>
      <c r="IV118" s="2"/>
    </row>
    <row r="119" spans="1:256" s="5" customFormat="1" ht="26.25" customHeight="1">
      <c r="A119" s="10">
        <f>SUM(G117)+A117</f>
        <v>276.2</v>
      </c>
      <c r="C119" s="10">
        <f>SUM(G117)+C117</f>
        <v>51.500000000000014</v>
      </c>
      <c r="E119" s="11" t="s">
        <v>14</v>
      </c>
      <c r="F119" s="2"/>
      <c r="G119" s="10">
        <v>0.5</v>
      </c>
      <c r="H119" s="2"/>
      <c r="I119" s="5" t="s">
        <v>100</v>
      </c>
      <c r="J119" s="2"/>
      <c r="M119" s="8"/>
      <c r="N119" s="2"/>
      <c r="O119" s="2"/>
      <c r="P119" s="2"/>
      <c r="Q119" s="2"/>
      <c r="R119" s="2"/>
      <c r="S119" s="2"/>
      <c r="T119" s="2"/>
      <c r="U119" s="2"/>
      <c r="IV119" s="2"/>
    </row>
    <row r="120" spans="1:256" s="5" customFormat="1" ht="26.25" customHeight="1">
      <c r="A120" s="4">
        <f>SUM(G119+A119)</f>
        <v>276.7</v>
      </c>
      <c r="C120" s="4">
        <f>SUM(G119+C119)</f>
        <v>52.000000000000014</v>
      </c>
      <c r="E120" s="5" t="s">
        <v>67</v>
      </c>
      <c r="F120" s="2"/>
      <c r="G120" s="10">
        <v>5.3</v>
      </c>
      <c r="H120" s="2"/>
      <c r="I120" s="5" t="s">
        <v>101</v>
      </c>
      <c r="J120" s="2"/>
      <c r="M120" s="8"/>
      <c r="N120" s="2"/>
      <c r="O120" s="2"/>
      <c r="P120" s="2"/>
      <c r="Q120" s="2"/>
      <c r="R120" s="2"/>
      <c r="S120" s="2"/>
      <c r="T120" s="2"/>
      <c r="U120" s="2"/>
      <c r="IV120" s="2"/>
    </row>
    <row r="121" spans="1:256" s="5" customFormat="1" ht="26.25" customHeight="1">
      <c r="A121" s="4">
        <f>SUM(G120+A120)</f>
        <v>282</v>
      </c>
      <c r="C121" s="4">
        <f>SUM(G120+C120)</f>
        <v>57.30000000000001</v>
      </c>
      <c r="E121" s="11" t="s">
        <v>14</v>
      </c>
      <c r="F121" s="2"/>
      <c r="G121" s="10">
        <v>5.4</v>
      </c>
      <c r="H121" s="2"/>
      <c r="I121" s="5" t="s">
        <v>102</v>
      </c>
      <c r="J121" s="2"/>
      <c r="M121" s="8"/>
      <c r="N121" s="2"/>
      <c r="O121" s="2"/>
      <c r="P121" s="2"/>
      <c r="Q121" s="2"/>
      <c r="R121" s="2"/>
      <c r="S121" s="2"/>
      <c r="T121" s="2"/>
      <c r="U121" s="2"/>
      <c r="IV121" s="2"/>
    </row>
    <row r="122" spans="1:256" s="5" customFormat="1" ht="26.25" customHeight="1">
      <c r="A122" s="4">
        <f>SUM(G121+A121)</f>
        <v>287.4</v>
      </c>
      <c r="C122" s="4">
        <f>SUM(G121+C121)</f>
        <v>62.70000000000001</v>
      </c>
      <c r="E122" s="12" t="s">
        <v>53</v>
      </c>
      <c r="F122" s="2"/>
      <c r="G122" s="10">
        <v>0.4</v>
      </c>
      <c r="H122" s="2"/>
      <c r="I122" s="5" t="s">
        <v>103</v>
      </c>
      <c r="J122" s="2"/>
      <c r="M122" s="8"/>
      <c r="N122" s="2"/>
      <c r="O122" s="2"/>
      <c r="P122" s="2"/>
      <c r="Q122" s="2"/>
      <c r="R122" s="2"/>
      <c r="S122" s="2"/>
      <c r="T122" s="2"/>
      <c r="U122" s="2"/>
      <c r="IV122" s="2"/>
    </row>
    <row r="123" spans="1:256" s="5" customFormat="1" ht="26.25" customHeight="1">
      <c r="A123" s="4">
        <f>SUM(G122+A122)</f>
        <v>287.79999999999995</v>
      </c>
      <c r="C123" s="4">
        <f>SUM(G122+C122)</f>
        <v>63.10000000000001</v>
      </c>
      <c r="E123" s="12" t="s">
        <v>53</v>
      </c>
      <c r="F123" s="2"/>
      <c r="G123" s="10">
        <v>1.9</v>
      </c>
      <c r="H123" s="2"/>
      <c r="I123" s="5" t="s">
        <v>104</v>
      </c>
      <c r="J123" s="2"/>
      <c r="M123" s="8"/>
      <c r="N123" s="2"/>
      <c r="O123" s="2"/>
      <c r="P123" s="2"/>
      <c r="Q123" s="2"/>
      <c r="R123" s="2"/>
      <c r="S123" s="2"/>
      <c r="T123" s="2"/>
      <c r="U123" s="2"/>
      <c r="IV123" s="2"/>
    </row>
    <row r="124" spans="1:256" s="5" customFormat="1" ht="26.25" customHeight="1">
      <c r="A124" s="4">
        <f>SUM(G123+A123)</f>
        <v>289.69999999999993</v>
      </c>
      <c r="C124" s="4">
        <f>SUM(G123+C123)</f>
        <v>65.00000000000001</v>
      </c>
      <c r="E124" s="11" t="s">
        <v>14</v>
      </c>
      <c r="F124" s="2"/>
      <c r="G124" s="10">
        <v>1.3</v>
      </c>
      <c r="H124" s="2"/>
      <c r="I124" s="5" t="s">
        <v>105</v>
      </c>
      <c r="J124" s="2"/>
      <c r="M124" s="8"/>
      <c r="N124" s="2"/>
      <c r="O124" s="2"/>
      <c r="P124" s="2"/>
      <c r="Q124" s="2"/>
      <c r="R124" s="2"/>
      <c r="S124" s="2"/>
      <c r="T124" s="2"/>
      <c r="U124" s="2"/>
      <c r="IV124" s="2"/>
    </row>
    <row r="125" spans="1:256" s="5" customFormat="1" ht="26.25" customHeight="1">
      <c r="A125" s="4">
        <f>SUM(G124+A124)</f>
        <v>290.99999999999994</v>
      </c>
      <c r="C125" s="4">
        <f>SUM(G124+C124)</f>
        <v>66.30000000000001</v>
      </c>
      <c r="E125" s="12" t="s">
        <v>53</v>
      </c>
      <c r="F125" s="2"/>
      <c r="G125" s="10">
        <v>1.6</v>
      </c>
      <c r="H125" s="2"/>
      <c r="I125" s="5" t="s">
        <v>106</v>
      </c>
      <c r="J125" s="2"/>
      <c r="M125" s="8"/>
      <c r="N125" s="2"/>
      <c r="O125" s="2"/>
      <c r="P125" s="2"/>
      <c r="Q125" s="2"/>
      <c r="R125" s="2"/>
      <c r="S125" s="2"/>
      <c r="T125" s="2"/>
      <c r="U125" s="2"/>
      <c r="IV125" s="2"/>
    </row>
    <row r="126" spans="1:256" s="5" customFormat="1" ht="26.25" customHeight="1">
      <c r="A126" s="4">
        <f>SUM(G125+A125)</f>
        <v>292.59999999999997</v>
      </c>
      <c r="C126" s="4">
        <f>SUM(G125+C125)</f>
        <v>67.9</v>
      </c>
      <c r="E126" s="5" t="s">
        <v>67</v>
      </c>
      <c r="F126" s="2"/>
      <c r="G126" s="10">
        <v>0</v>
      </c>
      <c r="H126" s="2"/>
      <c r="I126" s="5" t="s">
        <v>107</v>
      </c>
      <c r="J126" s="2"/>
      <c r="M126" s="8"/>
      <c r="N126" s="2"/>
      <c r="O126" s="2"/>
      <c r="P126" s="2"/>
      <c r="Q126" s="2"/>
      <c r="R126" s="2"/>
      <c r="S126" s="2"/>
      <c r="T126" s="2"/>
      <c r="U126" s="2"/>
      <c r="IV126" s="2"/>
    </row>
    <row r="127" spans="1:256" s="5" customFormat="1" ht="26.25" customHeight="1">
      <c r="A127" s="4">
        <f>SUM(G126+A126)</f>
        <v>292.59999999999997</v>
      </c>
      <c r="C127" s="4">
        <f>SUM(G126+C126)</f>
        <v>67.9</v>
      </c>
      <c r="E127" s="12" t="s">
        <v>12</v>
      </c>
      <c r="F127" s="2"/>
      <c r="G127" s="10">
        <v>4.6</v>
      </c>
      <c r="H127" s="2"/>
      <c r="I127" s="5" t="s">
        <v>108</v>
      </c>
      <c r="J127" s="2"/>
      <c r="M127" s="8"/>
      <c r="N127" s="2"/>
      <c r="O127" s="2"/>
      <c r="P127" s="2"/>
      <c r="Q127" s="2"/>
      <c r="R127" s="2"/>
      <c r="S127" s="2"/>
      <c r="T127" s="2"/>
      <c r="U127" s="2"/>
      <c r="IV127" s="2"/>
    </row>
    <row r="128" spans="1:256" s="5" customFormat="1" ht="26.25" customHeight="1">
      <c r="A128" s="4">
        <f>SUM(G127+A127)</f>
        <v>297.2</v>
      </c>
      <c r="C128" s="4">
        <f>SUM(G127+C127)</f>
        <v>72.5</v>
      </c>
      <c r="E128" s="12" t="s">
        <v>12</v>
      </c>
      <c r="F128" s="2"/>
      <c r="G128" s="10">
        <v>6.24</v>
      </c>
      <c r="H128" s="2"/>
      <c r="I128" s="5" t="s">
        <v>109</v>
      </c>
      <c r="J128" s="2"/>
      <c r="M128" s="8"/>
      <c r="N128" s="2"/>
      <c r="O128" s="2"/>
      <c r="P128" s="2"/>
      <c r="Q128" s="2"/>
      <c r="R128" s="2"/>
      <c r="S128" s="2"/>
      <c r="T128" s="2"/>
      <c r="U128" s="2"/>
      <c r="IV128" s="2"/>
    </row>
    <row r="129" spans="1:256" s="5" customFormat="1" ht="26.25" customHeight="1">
      <c r="A129" s="4">
        <f>SUM(G128+A128)</f>
        <v>303.44</v>
      </c>
      <c r="C129" s="4">
        <f>SUM(G128+C128)</f>
        <v>78.74</v>
      </c>
      <c r="E129" s="5" t="s">
        <v>67</v>
      </c>
      <c r="F129" s="2"/>
      <c r="G129" s="10">
        <v>7.8</v>
      </c>
      <c r="H129" s="2"/>
      <c r="I129" s="5" t="s">
        <v>110</v>
      </c>
      <c r="J129" s="2"/>
      <c r="M129" s="8"/>
      <c r="N129" s="2"/>
      <c r="O129" s="2"/>
      <c r="P129" s="2"/>
      <c r="Q129" s="2"/>
      <c r="R129" s="2"/>
      <c r="S129" s="2"/>
      <c r="T129" s="2"/>
      <c r="U129" s="2"/>
      <c r="IV129" s="2"/>
    </row>
    <row r="130" spans="1:256" s="5" customFormat="1" ht="26.25" customHeight="1">
      <c r="A130" s="4">
        <f>SUM(G129+A129)</f>
        <v>311.24</v>
      </c>
      <c r="C130" s="4">
        <f>SUM(G129+C129)</f>
        <v>86.53999999999999</v>
      </c>
      <c r="E130" s="11" t="s">
        <v>14</v>
      </c>
      <c r="F130" s="2"/>
      <c r="G130" s="10"/>
      <c r="H130" s="2"/>
      <c r="I130" s="5" t="s">
        <v>111</v>
      </c>
      <c r="J130" s="2"/>
      <c r="M130" s="8"/>
      <c r="N130" s="2"/>
      <c r="O130" s="2"/>
      <c r="P130" s="2"/>
      <c r="Q130" s="2"/>
      <c r="R130" s="2"/>
      <c r="S130" s="2"/>
      <c r="T130" s="2"/>
      <c r="U130" s="2"/>
      <c r="IV130" s="2"/>
    </row>
    <row r="131" spans="1:256" s="5" customFormat="1" ht="26.25" customHeight="1">
      <c r="A131" s="4"/>
      <c r="C131" s="4"/>
      <c r="E131" s="7" t="s">
        <v>36</v>
      </c>
      <c r="G131" s="10"/>
      <c r="I131" s="5" t="s">
        <v>112</v>
      </c>
      <c r="J131" s="2"/>
      <c r="M131" s="8"/>
      <c r="N131" s="2"/>
      <c r="P131" s="2"/>
      <c r="R131" s="2"/>
      <c r="T131" s="2"/>
      <c r="U131" s="2"/>
      <c r="IV131" s="2"/>
    </row>
    <row r="132" spans="1:256" s="5" customFormat="1" ht="26.25" customHeight="1">
      <c r="A132" s="4"/>
      <c r="C132" s="4"/>
      <c r="E132" s="7" t="s">
        <v>38</v>
      </c>
      <c r="G132" s="10"/>
      <c r="I132" s="5" t="s">
        <v>113</v>
      </c>
      <c r="J132" s="2"/>
      <c r="M132" s="8"/>
      <c r="N132" s="2"/>
      <c r="P132" s="2"/>
      <c r="R132" s="2"/>
      <c r="T132" s="2"/>
      <c r="U132" s="2"/>
      <c r="IV132" s="2"/>
    </row>
    <row r="133" spans="1:256" s="5" customFormat="1" ht="26.25" customHeight="1">
      <c r="A133" s="4" t="s">
        <v>0</v>
      </c>
      <c r="C133" s="4"/>
      <c r="G133" s="10"/>
      <c r="I133" s="12" t="s">
        <v>114</v>
      </c>
      <c r="J133" s="2"/>
      <c r="M133" s="8"/>
      <c r="N133" s="2"/>
      <c r="P133" s="2"/>
      <c r="R133" s="2"/>
      <c r="T133" s="2"/>
      <c r="U133" s="2"/>
      <c r="IV133" s="2"/>
    </row>
    <row r="134" spans="1:256" s="5" customFormat="1" ht="12" customHeight="1">
      <c r="A134" s="4"/>
      <c r="C134" s="4"/>
      <c r="E134" s="7"/>
      <c r="G134" s="4"/>
      <c r="I134" s="2"/>
      <c r="J134" s="2"/>
      <c r="N134" s="2"/>
      <c r="P134" s="2"/>
      <c r="R134" s="2"/>
      <c r="T134" s="2"/>
      <c r="U134" s="2"/>
      <c r="IV134" s="2"/>
    </row>
    <row r="135" spans="1:256" s="5" customFormat="1" ht="26.25" customHeight="1">
      <c r="A135" s="4" t="s">
        <v>4</v>
      </c>
      <c r="B135" s="11"/>
      <c r="C135" s="9" t="s">
        <v>5</v>
      </c>
      <c r="D135" s="11"/>
      <c r="E135" s="7" t="s">
        <v>6</v>
      </c>
      <c r="F135" s="11"/>
      <c r="G135" s="15" t="s">
        <v>7</v>
      </c>
      <c r="H135" s="11"/>
      <c r="I135" s="7" t="s">
        <v>8</v>
      </c>
      <c r="J135" s="2"/>
      <c r="N135" s="2"/>
      <c r="P135" s="2"/>
      <c r="R135" s="2"/>
      <c r="T135" s="2"/>
      <c r="U135" s="2"/>
      <c r="IV135" s="2"/>
    </row>
    <row r="136" spans="1:256" s="5" customFormat="1" ht="12" customHeight="1">
      <c r="A136" s="4"/>
      <c r="C136" s="4"/>
      <c r="E136" s="7"/>
      <c r="F136" s="13"/>
      <c r="G136" s="4"/>
      <c r="H136" s="11"/>
      <c r="I136" s="7"/>
      <c r="J136" s="2"/>
      <c r="N136" s="2"/>
      <c r="P136" s="2"/>
      <c r="R136" s="2"/>
      <c r="T136" s="2"/>
      <c r="U136" s="2"/>
      <c r="IV136" s="2"/>
    </row>
    <row r="137" spans="1:256" s="5" customFormat="1" ht="26.25" customHeight="1">
      <c r="A137" s="4">
        <f>A130</f>
        <v>311.24</v>
      </c>
      <c r="C137" s="4">
        <v>0</v>
      </c>
      <c r="E137" s="11" t="s">
        <v>14</v>
      </c>
      <c r="F137" s="2"/>
      <c r="G137" s="10">
        <v>0.9</v>
      </c>
      <c r="H137" s="2"/>
      <c r="I137" s="5" t="s">
        <v>110</v>
      </c>
      <c r="J137" s="2"/>
      <c r="M137" s="8"/>
      <c r="N137" s="2"/>
      <c r="O137" s="2"/>
      <c r="P137" s="2"/>
      <c r="Q137" s="2"/>
      <c r="R137" s="2"/>
      <c r="S137" s="2"/>
      <c r="T137" s="2"/>
      <c r="U137" s="2"/>
      <c r="IV137" s="2"/>
    </row>
    <row r="138" spans="1:256" s="5" customFormat="1" ht="26.25" customHeight="1">
      <c r="A138" s="4">
        <f>SUM(G137+A137)</f>
        <v>312.14</v>
      </c>
      <c r="C138" s="4">
        <f>SUM(G137+C137)</f>
        <v>0.9</v>
      </c>
      <c r="E138" s="12" t="s">
        <v>53</v>
      </c>
      <c r="F138" s="2"/>
      <c r="G138" s="10">
        <v>1.2</v>
      </c>
      <c r="H138" s="2"/>
      <c r="I138" s="24" t="s">
        <v>115</v>
      </c>
      <c r="J138" s="2"/>
      <c r="M138" s="8"/>
      <c r="N138" s="2"/>
      <c r="O138" s="2"/>
      <c r="P138" s="2"/>
      <c r="Q138" s="2"/>
      <c r="R138" s="2"/>
      <c r="S138" s="2"/>
      <c r="T138" s="2"/>
      <c r="U138" s="2"/>
      <c r="IV138" s="2"/>
    </row>
    <row r="139" spans="1:256" s="5" customFormat="1" ht="26.25" customHeight="1">
      <c r="A139" s="4">
        <f>SUM(G138+A138)</f>
        <v>313.34</v>
      </c>
      <c r="C139" s="4">
        <f>SUM(G138+C138)</f>
        <v>2.1</v>
      </c>
      <c r="E139" s="11" t="s">
        <v>14</v>
      </c>
      <c r="F139" s="2"/>
      <c r="G139" s="10">
        <v>5.8</v>
      </c>
      <c r="H139" s="2"/>
      <c r="I139" s="5" t="s">
        <v>116</v>
      </c>
      <c r="J139" s="2"/>
      <c r="M139" s="8"/>
      <c r="N139" s="2"/>
      <c r="O139" s="2"/>
      <c r="P139" s="2"/>
      <c r="Q139" s="2"/>
      <c r="R139" s="2"/>
      <c r="S139" s="2"/>
      <c r="T139" s="2"/>
      <c r="U139" s="2"/>
      <c r="IV139" s="2"/>
    </row>
    <row r="140" spans="1:256" s="5" customFormat="1" ht="26.25" customHeight="1">
      <c r="A140" s="4">
        <f>SUM(G139+A139)</f>
        <v>319.14</v>
      </c>
      <c r="C140" s="4">
        <f>SUM(G139+C139)</f>
        <v>7.9</v>
      </c>
      <c r="E140" s="11" t="s">
        <v>14</v>
      </c>
      <c r="F140" s="2"/>
      <c r="G140" s="10">
        <v>4.5</v>
      </c>
      <c r="H140" s="2"/>
      <c r="I140" s="5" t="s">
        <v>117</v>
      </c>
      <c r="J140" s="2"/>
      <c r="M140" s="8"/>
      <c r="N140" s="2"/>
      <c r="O140" s="2"/>
      <c r="P140" s="2"/>
      <c r="Q140" s="2"/>
      <c r="R140" s="2"/>
      <c r="S140" s="2"/>
      <c r="T140" s="2"/>
      <c r="U140" s="2"/>
      <c r="IV140" s="2"/>
    </row>
    <row r="141" spans="1:256" s="5" customFormat="1" ht="26.25" customHeight="1">
      <c r="A141" s="4">
        <f>SUM(G140+A140)</f>
        <v>323.64</v>
      </c>
      <c r="C141" s="4">
        <f>SUM(G140+C140)</f>
        <v>12.4</v>
      </c>
      <c r="E141" s="5" t="s">
        <v>67</v>
      </c>
      <c r="G141" s="4">
        <v>2.9</v>
      </c>
      <c r="I141" s="7" t="s">
        <v>49</v>
      </c>
      <c r="J141" s="2"/>
      <c r="N141" s="2"/>
      <c r="P141" s="2"/>
      <c r="R141" s="2"/>
      <c r="T141" s="2"/>
      <c r="U141" s="2"/>
      <c r="IV141" s="2"/>
    </row>
    <row r="142" spans="1:256" s="5" customFormat="1" ht="26.25" customHeight="1">
      <c r="A142" s="4">
        <f>SUM(G141+A141)</f>
        <v>326.53999999999996</v>
      </c>
      <c r="C142" s="4">
        <f>SUM(G141+C141)</f>
        <v>15.3</v>
      </c>
      <c r="E142" s="5" t="s">
        <v>67</v>
      </c>
      <c r="F142" s="2"/>
      <c r="G142" s="10">
        <v>7.9</v>
      </c>
      <c r="H142" s="2"/>
      <c r="I142" s="5" t="s">
        <v>118</v>
      </c>
      <c r="J142" s="2"/>
      <c r="M142" s="8"/>
      <c r="N142" s="2"/>
      <c r="O142" s="2"/>
      <c r="P142" s="2"/>
      <c r="Q142" s="2"/>
      <c r="R142" s="2"/>
      <c r="S142" s="2"/>
      <c r="T142" s="2"/>
      <c r="U142" s="2"/>
      <c r="IV142" s="2"/>
    </row>
    <row r="143" spans="1:256" s="5" customFormat="1" ht="26.25" customHeight="1">
      <c r="A143" s="4">
        <f>SUM(G142+A142)</f>
        <v>334.43999999999994</v>
      </c>
      <c r="C143" s="4">
        <f>SUM(G142+C142)</f>
        <v>23.200000000000003</v>
      </c>
      <c r="E143" s="5" t="s">
        <v>67</v>
      </c>
      <c r="F143" s="2"/>
      <c r="G143" s="10">
        <v>0.74</v>
      </c>
      <c r="H143" s="2"/>
      <c r="I143" s="5" t="s">
        <v>119</v>
      </c>
      <c r="J143" s="2"/>
      <c r="M143" s="8"/>
      <c r="N143" s="2"/>
      <c r="O143" s="2"/>
      <c r="P143" s="2"/>
      <c r="Q143" s="2"/>
      <c r="R143" s="2"/>
      <c r="S143" s="2"/>
      <c r="T143" s="2"/>
      <c r="U143" s="2"/>
      <c r="IV143" s="2"/>
    </row>
    <row r="144" spans="1:256" s="5" customFormat="1" ht="26.25" customHeight="1">
      <c r="A144" s="4">
        <f>SUM(G143+A143)</f>
        <v>335.17999999999995</v>
      </c>
      <c r="C144" s="4">
        <f>SUM(G143+C143)</f>
        <v>23.94</v>
      </c>
      <c r="E144" s="11" t="s">
        <v>14</v>
      </c>
      <c r="F144" s="2"/>
      <c r="G144" s="10">
        <v>3.98</v>
      </c>
      <c r="H144" s="2"/>
      <c r="I144" s="5" t="s">
        <v>120</v>
      </c>
      <c r="J144" s="2"/>
      <c r="M144" s="8"/>
      <c r="N144" s="2"/>
      <c r="O144" s="2"/>
      <c r="P144" s="2"/>
      <c r="Q144" s="2"/>
      <c r="R144" s="2"/>
      <c r="S144" s="2"/>
      <c r="T144" s="2"/>
      <c r="U144" s="2"/>
      <c r="IV144" s="2"/>
    </row>
    <row r="145" spans="1:256" s="5" customFormat="1" ht="26.25" customHeight="1">
      <c r="A145" s="4">
        <f>SUM(G144+A144)</f>
        <v>339.15999999999997</v>
      </c>
      <c r="C145" s="4">
        <f>SUM(G144+C144)</f>
        <v>27.92</v>
      </c>
      <c r="E145" s="11" t="s">
        <v>14</v>
      </c>
      <c r="F145" s="2"/>
      <c r="G145" s="10">
        <v>0.2</v>
      </c>
      <c r="H145" s="2"/>
      <c r="I145" s="5" t="s">
        <v>121</v>
      </c>
      <c r="J145" s="2"/>
      <c r="M145" s="8"/>
      <c r="N145" s="2"/>
      <c r="O145" s="2"/>
      <c r="P145" s="2"/>
      <c r="Q145" s="2"/>
      <c r="R145" s="2"/>
      <c r="S145" s="2"/>
      <c r="T145" s="2"/>
      <c r="U145" s="2"/>
      <c r="IV145" s="2"/>
    </row>
    <row r="146" spans="1:256" s="5" customFormat="1" ht="26.25" customHeight="1">
      <c r="A146" s="4">
        <f>SUM(G145+A145)</f>
        <v>339.35999999999996</v>
      </c>
      <c r="C146" s="4">
        <f>SUM(G145+C145)</f>
        <v>28.12</v>
      </c>
      <c r="E146" s="11"/>
      <c r="F146" s="16" t="s">
        <v>122</v>
      </c>
      <c r="G146" s="10"/>
      <c r="H146" s="2"/>
      <c r="J146" s="2"/>
      <c r="M146" s="8"/>
      <c r="N146" s="2"/>
      <c r="O146" s="2"/>
      <c r="P146" s="2"/>
      <c r="Q146" s="2"/>
      <c r="R146" s="2"/>
      <c r="S146" s="2"/>
      <c r="T146" s="2"/>
      <c r="U146" s="2"/>
      <c r="IV146" s="2"/>
    </row>
    <row r="147" spans="1:256" s="5" customFormat="1" ht="26.25" customHeight="1">
      <c r="A147" s="4">
        <f>SUM(G146+A146)</f>
        <v>339.35999999999996</v>
      </c>
      <c r="C147" s="4">
        <f>SUM(G146+C146)</f>
        <v>28.12</v>
      </c>
      <c r="E147" s="12" t="s">
        <v>53</v>
      </c>
      <c r="F147" s="2"/>
      <c r="G147" s="10">
        <v>0.1</v>
      </c>
      <c r="H147" s="2"/>
      <c r="I147" s="5" t="s">
        <v>44</v>
      </c>
      <c r="J147" s="2"/>
      <c r="M147" s="8"/>
      <c r="N147" s="2"/>
      <c r="O147" s="2"/>
      <c r="P147" s="2"/>
      <c r="Q147" s="2"/>
      <c r="R147" s="2"/>
      <c r="S147" s="2"/>
      <c r="T147" s="2"/>
      <c r="U147" s="2"/>
      <c r="IV147" s="2"/>
    </row>
    <row r="148" spans="1:256" s="5" customFormat="1" ht="26.25" customHeight="1">
      <c r="A148" s="4">
        <f>SUM(G147+A147)</f>
        <v>339.46</v>
      </c>
      <c r="C148" s="4">
        <f>SUM(G147+C147)</f>
        <v>28.220000000000002</v>
      </c>
      <c r="E148" s="5" t="s">
        <v>67</v>
      </c>
      <c r="F148" s="2"/>
      <c r="G148" s="10">
        <v>0.30000000000000004</v>
      </c>
      <c r="H148" s="2"/>
      <c r="I148" s="5" t="s">
        <v>123</v>
      </c>
      <c r="J148" s="2"/>
      <c r="M148" s="8"/>
      <c r="N148" s="2"/>
      <c r="O148" s="2"/>
      <c r="P148" s="2"/>
      <c r="Q148" s="2"/>
      <c r="R148" s="2"/>
      <c r="S148" s="2"/>
      <c r="T148" s="2"/>
      <c r="U148" s="2"/>
      <c r="IV148" s="2"/>
    </row>
    <row r="149" spans="1:256" s="5" customFormat="1" ht="26.25" customHeight="1">
      <c r="A149" s="4">
        <f>SUM(G148+A148)</f>
        <v>339.76</v>
      </c>
      <c r="C149" s="4">
        <f>SUM(G148+C148)</f>
        <v>28.520000000000003</v>
      </c>
      <c r="E149" s="11" t="s">
        <v>14</v>
      </c>
      <c r="F149" s="2"/>
      <c r="G149" s="10">
        <v>3.3</v>
      </c>
      <c r="H149" s="2"/>
      <c r="I149" s="5" t="s">
        <v>124</v>
      </c>
      <c r="J149" s="2"/>
      <c r="M149" s="8"/>
      <c r="N149" s="2"/>
      <c r="O149" s="2"/>
      <c r="P149" s="2"/>
      <c r="Q149" s="2"/>
      <c r="R149" s="2"/>
      <c r="S149" s="2"/>
      <c r="T149" s="2"/>
      <c r="U149" s="2"/>
      <c r="IV149" s="2"/>
    </row>
    <row r="150" spans="1:256" s="5" customFormat="1" ht="26.25" customHeight="1">
      <c r="A150" s="4">
        <f>SUM(G149+A149)</f>
        <v>343.06</v>
      </c>
      <c r="C150" s="4">
        <f>SUM(G149+C149)</f>
        <v>31.820000000000004</v>
      </c>
      <c r="E150" s="11" t="s">
        <v>14</v>
      </c>
      <c r="F150" s="2"/>
      <c r="G150" s="10">
        <v>0.1</v>
      </c>
      <c r="H150" s="2"/>
      <c r="I150" s="5" t="s">
        <v>125</v>
      </c>
      <c r="J150" s="2"/>
      <c r="M150" s="8"/>
      <c r="N150" s="2"/>
      <c r="O150" s="2"/>
      <c r="P150" s="2"/>
      <c r="Q150" s="2"/>
      <c r="R150" s="2"/>
      <c r="S150" s="2"/>
      <c r="T150" s="2"/>
      <c r="U150" s="2"/>
      <c r="IV150" s="2"/>
    </row>
    <row r="151" spans="1:13" s="5" customFormat="1" ht="28.5" customHeight="1">
      <c r="A151" s="4">
        <f>SUM(G150+A150)</f>
        <v>343.16</v>
      </c>
      <c r="C151" s="4">
        <f>SUM(G150+C150)</f>
        <v>31.920000000000005</v>
      </c>
      <c r="E151" s="5" t="s">
        <v>67</v>
      </c>
      <c r="G151" s="10">
        <v>7.2</v>
      </c>
      <c r="I151" s="5" t="s">
        <v>126</v>
      </c>
      <c r="J151" s="10"/>
      <c r="K151" s="23"/>
      <c r="L151" s="10"/>
      <c r="M151" s="23"/>
    </row>
    <row r="152" spans="1:13" s="5" customFormat="1" ht="28.5" customHeight="1">
      <c r="A152" s="4">
        <f>SUM(G151+A151)</f>
        <v>350.36</v>
      </c>
      <c r="C152" s="4">
        <f>SUM(G151+C151)</f>
        <v>39.120000000000005</v>
      </c>
      <c r="E152" s="5" t="s">
        <v>10</v>
      </c>
      <c r="G152" s="10">
        <v>1.8</v>
      </c>
      <c r="I152" s="5" t="s">
        <v>30</v>
      </c>
      <c r="J152" s="10"/>
      <c r="K152" s="23"/>
      <c r="L152" s="10"/>
      <c r="M152" s="23"/>
    </row>
    <row r="153" spans="1:13" s="5" customFormat="1" ht="28.5" customHeight="1">
      <c r="A153" s="4">
        <f>SUM(G152+A152)</f>
        <v>352.16</v>
      </c>
      <c r="C153" s="4">
        <f>SUM(G152+C152)</f>
        <v>40.92</v>
      </c>
      <c r="E153" s="11" t="s">
        <v>14</v>
      </c>
      <c r="G153" s="10">
        <v>3.2</v>
      </c>
      <c r="I153" s="5" t="s">
        <v>29</v>
      </c>
      <c r="J153" s="10"/>
      <c r="K153" s="23"/>
      <c r="L153" s="10"/>
      <c r="M153" s="23"/>
    </row>
    <row r="154" spans="1:13" s="5" customFormat="1" ht="28.5" customHeight="1">
      <c r="A154" s="4">
        <f>SUM(G153+A153)</f>
        <v>355.36</v>
      </c>
      <c r="C154" s="4">
        <f>SUM(G153+C153)</f>
        <v>44.120000000000005</v>
      </c>
      <c r="E154" s="5" t="s">
        <v>10</v>
      </c>
      <c r="G154" s="10">
        <v>0.6000000000000001</v>
      </c>
      <c r="I154" s="5" t="s">
        <v>28</v>
      </c>
      <c r="J154" s="10"/>
      <c r="K154" s="23"/>
      <c r="L154" s="10"/>
      <c r="M154" s="23"/>
    </row>
    <row r="155" spans="1:13" s="5" customFormat="1" ht="28.5" customHeight="1">
      <c r="A155" s="4">
        <f>SUM(G154+A154)</f>
        <v>355.96000000000004</v>
      </c>
      <c r="C155" s="4">
        <f>SUM(G154+C154)</f>
        <v>44.720000000000006</v>
      </c>
      <c r="E155" s="11" t="s">
        <v>14</v>
      </c>
      <c r="G155" s="10">
        <v>6.1</v>
      </c>
      <c r="I155" s="5" t="s">
        <v>27</v>
      </c>
      <c r="J155" s="10"/>
      <c r="K155" s="23"/>
      <c r="L155" s="10"/>
      <c r="M155" s="23"/>
    </row>
    <row r="156" spans="1:13" s="5" customFormat="1" ht="28.5" customHeight="1">
      <c r="A156" s="4">
        <f>SUM(G155+A155)</f>
        <v>362.06000000000006</v>
      </c>
      <c r="C156" s="4">
        <f>SUM(G155+C155)</f>
        <v>50.82000000000001</v>
      </c>
      <c r="E156" s="5" t="s">
        <v>67</v>
      </c>
      <c r="G156" s="10">
        <v>0.1</v>
      </c>
      <c r="I156" s="5" t="s">
        <v>127</v>
      </c>
      <c r="J156" s="10"/>
      <c r="K156" s="23"/>
      <c r="L156" s="10"/>
      <c r="M156" s="23"/>
    </row>
    <row r="157" spans="1:13" s="5" customFormat="1" ht="28.5" customHeight="1">
      <c r="A157" s="4"/>
      <c r="C157" s="4"/>
      <c r="G157" s="10"/>
      <c r="J157" s="10"/>
      <c r="K157" s="23"/>
      <c r="L157" s="10"/>
      <c r="M157" s="23"/>
    </row>
    <row r="158" spans="1:13" s="5" customFormat="1" ht="28.5" customHeight="1">
      <c r="A158" s="4"/>
      <c r="C158" s="4"/>
      <c r="G158" s="10"/>
      <c r="J158" s="10"/>
      <c r="K158" s="23"/>
      <c r="L158" s="10"/>
      <c r="M158" s="23"/>
    </row>
    <row r="159" spans="1:256" s="5" customFormat="1" ht="26.25" customHeight="1">
      <c r="A159" s="4">
        <f>SUM(G156+A156)</f>
        <v>362.1600000000001</v>
      </c>
      <c r="C159" s="4">
        <f>SUM(G156+C156)</f>
        <v>50.92000000000001</v>
      </c>
      <c r="E159" s="11" t="s">
        <v>14</v>
      </c>
      <c r="F159" s="2"/>
      <c r="G159" s="10">
        <v>4.63</v>
      </c>
      <c r="H159" s="2"/>
      <c r="I159" s="5" t="s">
        <v>128</v>
      </c>
      <c r="J159" s="2"/>
      <c r="M159" s="8"/>
      <c r="N159" s="2"/>
      <c r="O159" s="2"/>
      <c r="P159" s="2"/>
      <c r="Q159" s="2"/>
      <c r="R159" s="2"/>
      <c r="S159" s="2"/>
      <c r="T159" s="2"/>
      <c r="U159" s="2"/>
      <c r="IV159" s="2"/>
    </row>
    <row r="160" spans="1:256" s="5" customFormat="1" ht="26.25" customHeight="1">
      <c r="A160" s="4">
        <f>SUM(G159+A159)</f>
        <v>366.7900000000001</v>
      </c>
      <c r="C160" s="4">
        <f>SUM(G159+C159)</f>
        <v>55.55000000000001</v>
      </c>
      <c r="E160" s="5" t="s">
        <v>67</v>
      </c>
      <c r="F160" s="2"/>
      <c r="G160" s="10">
        <v>1.27</v>
      </c>
      <c r="H160" s="2"/>
      <c r="I160" s="5" t="s">
        <v>129</v>
      </c>
      <c r="J160" s="2"/>
      <c r="M160" s="8"/>
      <c r="N160" s="2"/>
      <c r="O160" s="2"/>
      <c r="P160" s="2"/>
      <c r="Q160" s="2"/>
      <c r="R160" s="2"/>
      <c r="S160" s="2"/>
      <c r="T160" s="2"/>
      <c r="U160" s="2"/>
      <c r="IV160" s="2"/>
    </row>
    <row r="161" spans="1:256" s="5" customFormat="1" ht="26.25" customHeight="1">
      <c r="A161" s="4">
        <f>SUM(G160+A160)</f>
        <v>368.06000000000006</v>
      </c>
      <c r="C161" s="4">
        <f>SUM(G160+C160)</f>
        <v>56.820000000000014</v>
      </c>
      <c r="E161" s="12" t="s">
        <v>53</v>
      </c>
      <c r="F161" s="2"/>
      <c r="G161" s="10">
        <v>8.04</v>
      </c>
      <c r="H161" s="2"/>
      <c r="I161" s="5" t="s">
        <v>130</v>
      </c>
      <c r="J161" s="2"/>
      <c r="M161" s="8"/>
      <c r="N161" s="2"/>
      <c r="O161" s="2"/>
      <c r="P161" s="2"/>
      <c r="Q161" s="2"/>
      <c r="R161" s="2"/>
      <c r="S161" s="2"/>
      <c r="T161" s="2"/>
      <c r="U161" s="2"/>
      <c r="IV161" s="2"/>
    </row>
    <row r="162" spans="1:256" s="5" customFormat="1" ht="26.25" customHeight="1">
      <c r="A162" s="4">
        <f>SUM(G161+A161)</f>
        <v>376.1000000000001</v>
      </c>
      <c r="C162" s="4">
        <f>SUM(G161+C161)</f>
        <v>64.86000000000001</v>
      </c>
      <c r="E162" s="11" t="s">
        <v>14</v>
      </c>
      <c r="F162" s="2"/>
      <c r="G162" s="10">
        <v>1.79</v>
      </c>
      <c r="H162" s="2"/>
      <c r="I162" s="5" t="s">
        <v>23</v>
      </c>
      <c r="J162" s="2"/>
      <c r="M162" s="8"/>
      <c r="N162" s="2"/>
      <c r="O162" s="2"/>
      <c r="P162" s="2"/>
      <c r="Q162" s="2"/>
      <c r="R162" s="2"/>
      <c r="S162" s="2"/>
      <c r="T162" s="2"/>
      <c r="U162" s="2"/>
      <c r="IV162" s="2"/>
    </row>
    <row r="163" spans="1:256" s="5" customFormat="1" ht="26.25" customHeight="1">
      <c r="A163" s="4">
        <f>SUM(G162+A162)</f>
        <v>377.8900000000001</v>
      </c>
      <c r="C163" s="4">
        <f>SUM(G162+C162)</f>
        <v>66.65000000000002</v>
      </c>
      <c r="E163" s="12" t="s">
        <v>53</v>
      </c>
      <c r="F163" s="2"/>
      <c r="G163" s="10">
        <v>1.54</v>
      </c>
      <c r="H163" s="2"/>
      <c r="I163" s="5" t="s">
        <v>20</v>
      </c>
      <c r="J163" s="2"/>
      <c r="M163" s="8"/>
      <c r="N163" s="2"/>
      <c r="O163" s="2"/>
      <c r="P163" s="2"/>
      <c r="Q163" s="2"/>
      <c r="R163" s="2"/>
      <c r="S163" s="2"/>
      <c r="T163" s="2"/>
      <c r="U163" s="2"/>
      <c r="IV163" s="2"/>
    </row>
    <row r="164" spans="1:256" s="5" customFormat="1" ht="26.25" customHeight="1">
      <c r="A164" s="4">
        <f>SUM(G163+A163)</f>
        <v>379.4300000000001</v>
      </c>
      <c r="C164" s="4">
        <f>SUM(G163+C163)</f>
        <v>68.19000000000003</v>
      </c>
      <c r="E164" s="5" t="s">
        <v>67</v>
      </c>
      <c r="F164" s="2"/>
      <c r="G164" s="10">
        <v>2.31</v>
      </c>
      <c r="H164" s="2"/>
      <c r="I164" s="5" t="s">
        <v>19</v>
      </c>
      <c r="J164" s="2"/>
      <c r="M164" s="8"/>
      <c r="N164" s="2"/>
      <c r="O164" s="2"/>
      <c r="P164" s="2"/>
      <c r="Q164" s="2"/>
      <c r="R164" s="2"/>
      <c r="S164" s="2"/>
      <c r="T164" s="2"/>
      <c r="U164" s="2"/>
      <c r="IV164" s="2"/>
    </row>
    <row r="165" spans="1:256" s="5" customFormat="1" ht="26.25" customHeight="1">
      <c r="A165" s="4">
        <f>SUM(G164+A164)</f>
        <v>381.7400000000001</v>
      </c>
      <c r="C165" s="4">
        <f>SUM(G164+C164)</f>
        <v>70.50000000000003</v>
      </c>
      <c r="E165" s="5" t="s">
        <v>67</v>
      </c>
      <c r="F165" s="2"/>
      <c r="G165" s="10">
        <v>0.05</v>
      </c>
      <c r="H165" s="2"/>
      <c r="I165" s="5" t="s">
        <v>131</v>
      </c>
      <c r="J165" s="2"/>
      <c r="M165" s="8"/>
      <c r="N165" s="2"/>
      <c r="O165" s="2"/>
      <c r="P165" s="2"/>
      <c r="Q165" s="2"/>
      <c r="R165" s="2"/>
      <c r="S165" s="2"/>
      <c r="T165" s="2"/>
      <c r="U165" s="2"/>
      <c r="IV165" s="2"/>
    </row>
    <row r="166" spans="1:256" s="5" customFormat="1" ht="26.25" customHeight="1">
      <c r="A166" s="4">
        <f>SUM(G165+A165)</f>
        <v>381.79000000000013</v>
      </c>
      <c r="C166" s="4">
        <f>SUM(G165+C165)</f>
        <v>70.55000000000003</v>
      </c>
      <c r="E166" s="11" t="s">
        <v>14</v>
      </c>
      <c r="F166" s="2"/>
      <c r="G166" s="10">
        <v>0.98</v>
      </c>
      <c r="H166" s="2"/>
      <c r="I166" s="5" t="s">
        <v>17</v>
      </c>
      <c r="J166" s="2"/>
      <c r="M166" s="8"/>
      <c r="N166" s="2"/>
      <c r="O166" s="2"/>
      <c r="P166" s="2"/>
      <c r="Q166" s="2"/>
      <c r="R166" s="2"/>
      <c r="S166" s="2"/>
      <c r="T166" s="2"/>
      <c r="U166" s="2"/>
      <c r="IV166" s="2"/>
    </row>
    <row r="167" spans="1:256" s="5" customFormat="1" ht="26.25" customHeight="1">
      <c r="A167" s="4">
        <f>SUM(G166+A166)</f>
        <v>382.77000000000015</v>
      </c>
      <c r="C167" s="4">
        <f>SUM(G166+C166)</f>
        <v>71.53000000000003</v>
      </c>
      <c r="E167" s="5" t="s">
        <v>67</v>
      </c>
      <c r="F167" s="2"/>
      <c r="G167" s="10">
        <v>0.21</v>
      </c>
      <c r="H167" s="2"/>
      <c r="I167" s="5" t="s">
        <v>132</v>
      </c>
      <c r="J167" s="2"/>
      <c r="M167" s="8"/>
      <c r="N167" s="2"/>
      <c r="O167" s="2"/>
      <c r="P167" s="2"/>
      <c r="Q167" s="2"/>
      <c r="R167" s="2"/>
      <c r="S167" s="2"/>
      <c r="T167" s="2"/>
      <c r="U167" s="2"/>
      <c r="IV167" s="2"/>
    </row>
    <row r="168" spans="1:256" s="5" customFormat="1" ht="26.25" customHeight="1">
      <c r="A168" s="4">
        <f>SUM(G167+A167)</f>
        <v>382.98000000000013</v>
      </c>
      <c r="C168" s="4">
        <f>SUM(G167+C167)</f>
        <v>71.74000000000002</v>
      </c>
      <c r="E168" s="11" t="s">
        <v>14</v>
      </c>
      <c r="F168" s="2"/>
      <c r="G168" s="10">
        <v>0.2</v>
      </c>
      <c r="H168" s="2"/>
      <c r="I168" s="5" t="s">
        <v>15</v>
      </c>
      <c r="J168" s="2"/>
      <c r="M168" s="8"/>
      <c r="N168" s="2"/>
      <c r="O168" s="2"/>
      <c r="P168" s="2"/>
      <c r="Q168" s="2"/>
      <c r="R168" s="2"/>
      <c r="S168" s="2"/>
      <c r="T168" s="2"/>
      <c r="U168" s="2"/>
      <c r="IV168" s="2"/>
    </row>
    <row r="169" spans="1:256" s="5" customFormat="1" ht="26.25" customHeight="1">
      <c r="A169" s="4">
        <f>SUM(G168+A168)</f>
        <v>383.1800000000001</v>
      </c>
      <c r="C169" s="4">
        <f>SUM(G168+C168)</f>
        <v>71.94000000000003</v>
      </c>
      <c r="E169" s="5" t="s">
        <v>10</v>
      </c>
      <c r="F169" s="2"/>
      <c r="G169" s="10">
        <v>0.28</v>
      </c>
      <c r="H169" s="2"/>
      <c r="I169" s="5" t="s">
        <v>133</v>
      </c>
      <c r="J169" s="2"/>
      <c r="M169" s="8"/>
      <c r="N169" s="2"/>
      <c r="O169" s="2"/>
      <c r="P169" s="2"/>
      <c r="Q169" s="2"/>
      <c r="R169" s="2"/>
      <c r="S169" s="2"/>
      <c r="T169" s="2"/>
      <c r="U169" s="2"/>
      <c r="IV169" s="2"/>
    </row>
    <row r="170" spans="1:256" s="5" customFormat="1" ht="26.25" customHeight="1">
      <c r="A170" s="4">
        <f>SUM(G169+A169)</f>
        <v>383.4600000000001</v>
      </c>
      <c r="C170" s="4">
        <f>SUM(G169+C169)</f>
        <v>72.22000000000003</v>
      </c>
      <c r="E170" s="12" t="s">
        <v>53</v>
      </c>
      <c r="F170" s="2"/>
      <c r="G170" s="10">
        <v>0.1</v>
      </c>
      <c r="H170" s="2"/>
      <c r="I170" s="5" t="s">
        <v>11</v>
      </c>
      <c r="J170" s="2"/>
      <c r="M170" s="8"/>
      <c r="N170" s="2"/>
      <c r="O170" s="2"/>
      <c r="P170" s="2"/>
      <c r="Q170" s="2"/>
      <c r="R170" s="2"/>
      <c r="S170" s="2"/>
      <c r="T170" s="2"/>
      <c r="U170" s="2"/>
      <c r="IV170" s="2"/>
    </row>
    <row r="171" spans="1:256" s="5" customFormat="1" ht="26.25" customHeight="1">
      <c r="A171" s="4">
        <f>SUM(G170+A170)</f>
        <v>383.5600000000001</v>
      </c>
      <c r="C171" s="4">
        <f>SUM(G170+C170)</f>
        <v>72.32000000000002</v>
      </c>
      <c r="E171" s="11" t="s">
        <v>14</v>
      </c>
      <c r="G171" s="10">
        <v>0.1</v>
      </c>
      <c r="I171" s="5" t="s">
        <v>134</v>
      </c>
      <c r="J171" s="2"/>
      <c r="M171" s="8"/>
      <c r="N171" s="2"/>
      <c r="P171" s="2"/>
      <c r="R171" s="2"/>
      <c r="T171" s="2"/>
      <c r="U171" s="2"/>
      <c r="IV171" s="2"/>
    </row>
    <row r="172" spans="1:256" s="5" customFormat="1" ht="26.25" customHeight="1">
      <c r="A172" s="4"/>
      <c r="C172" s="4"/>
      <c r="E172" s="12" t="s">
        <v>36</v>
      </c>
      <c r="G172" s="10"/>
      <c r="I172" s="5" t="s">
        <v>135</v>
      </c>
      <c r="K172" s="8"/>
      <c r="L172" s="2"/>
      <c r="N172" s="2"/>
      <c r="P172" s="2"/>
      <c r="R172" s="2"/>
      <c r="S172" s="2"/>
      <c r="IT172" s="2"/>
      <c r="IU172" s="2"/>
      <c r="IV172" s="2"/>
    </row>
    <row r="173" spans="1:256" s="5" customFormat="1" ht="26.25" customHeight="1">
      <c r="A173" s="4"/>
      <c r="C173" s="4"/>
      <c r="E173" s="12" t="s">
        <v>38</v>
      </c>
      <c r="G173" s="10"/>
      <c r="I173" s="5" t="s">
        <v>136</v>
      </c>
      <c r="K173" s="8"/>
      <c r="L173" s="2"/>
      <c r="N173" s="2"/>
      <c r="P173" s="2"/>
      <c r="R173" s="2"/>
      <c r="S173" s="2"/>
      <c r="IT173" s="2"/>
      <c r="IU173" s="2"/>
      <c r="IV173" s="2"/>
    </row>
    <row r="174" spans="1:256" s="5" customFormat="1" ht="26.25" customHeight="1">
      <c r="A174" s="4" t="s">
        <v>0</v>
      </c>
      <c r="C174" s="4"/>
      <c r="G174" s="10"/>
      <c r="I174" s="12" t="s">
        <v>137</v>
      </c>
      <c r="K174" s="8"/>
      <c r="L174" s="2"/>
      <c r="N174" s="2"/>
      <c r="P174" s="2"/>
      <c r="R174" s="2"/>
      <c r="S174" s="2"/>
      <c r="IT174" s="2"/>
      <c r="IU174" s="2"/>
      <c r="IV174" s="2"/>
    </row>
    <row r="175" spans="1:256" s="5" customFormat="1" ht="12" customHeight="1">
      <c r="A175" s="4"/>
      <c r="C175" s="4"/>
      <c r="E175" s="7"/>
      <c r="G175" s="4"/>
      <c r="I175" s="2"/>
      <c r="L175" s="2"/>
      <c r="N175" s="2"/>
      <c r="P175" s="2"/>
      <c r="R175" s="2"/>
      <c r="S175" s="2"/>
      <c r="IT175" s="2"/>
      <c r="IU175" s="2"/>
      <c r="IV175" s="2"/>
    </row>
    <row r="176" spans="1:256" s="5" customFormat="1" ht="26.25" customHeight="1">
      <c r="A176" s="4" t="s">
        <v>4</v>
      </c>
      <c r="B176" s="11"/>
      <c r="C176" s="9" t="s">
        <v>5</v>
      </c>
      <c r="D176" s="11"/>
      <c r="E176" s="7" t="s">
        <v>6</v>
      </c>
      <c r="F176" s="11"/>
      <c r="G176" s="15" t="s">
        <v>7</v>
      </c>
      <c r="H176" s="11"/>
      <c r="I176" s="7" t="s">
        <v>8</v>
      </c>
      <c r="L176" s="2"/>
      <c r="N176" s="2"/>
      <c r="P176" s="2"/>
      <c r="R176" s="2"/>
      <c r="S176" s="2"/>
      <c r="IT176" s="2"/>
      <c r="IU176" s="2"/>
      <c r="IV176" s="2"/>
    </row>
    <row r="177" spans="1:256" s="5" customFormat="1" ht="12" customHeight="1">
      <c r="A177" s="4"/>
      <c r="C177" s="4"/>
      <c r="E177" s="7"/>
      <c r="F177" s="13"/>
      <c r="G177" s="4"/>
      <c r="H177" s="11"/>
      <c r="I177" s="7"/>
      <c r="L177" s="2"/>
      <c r="N177" s="2"/>
      <c r="P177" s="2"/>
      <c r="R177" s="2"/>
      <c r="S177" s="2"/>
      <c r="IT177" s="2"/>
      <c r="IU177" s="2"/>
      <c r="IV177" s="2"/>
    </row>
    <row r="178" spans="1:256" s="5" customFormat="1" ht="26.25" customHeight="1">
      <c r="A178" s="4">
        <f>A171</f>
        <v>383.5600000000001</v>
      </c>
      <c r="C178" s="10">
        <v>0</v>
      </c>
      <c r="E178" s="11" t="s">
        <v>14</v>
      </c>
      <c r="G178" s="10">
        <v>1.61</v>
      </c>
      <c r="I178" s="7" t="s">
        <v>138</v>
      </c>
      <c r="IT178" s="2"/>
      <c r="IU178" s="2"/>
      <c r="IV178" s="2"/>
    </row>
    <row r="179" spans="1:256" s="5" customFormat="1" ht="26.25" customHeight="1">
      <c r="A179" s="4">
        <f>SUM(G178+A178)</f>
        <v>385.17000000000013</v>
      </c>
      <c r="C179" s="10">
        <f>SUM(G178+C178)</f>
        <v>1.61</v>
      </c>
      <c r="E179" s="7" t="s">
        <v>10</v>
      </c>
      <c r="G179" s="10">
        <v>2.04</v>
      </c>
      <c r="I179" s="7" t="s">
        <v>139</v>
      </c>
      <c r="IT179" s="2"/>
      <c r="IU179" s="2"/>
      <c r="IV179" s="2"/>
    </row>
    <row r="180" spans="1:256" s="5" customFormat="1" ht="26.25" customHeight="1">
      <c r="A180" s="4">
        <f>SUM(G179+A179)</f>
        <v>387.21000000000015</v>
      </c>
      <c r="C180" s="10">
        <f>SUM(G179+C179)</f>
        <v>3.6500000000000004</v>
      </c>
      <c r="E180" s="7" t="s">
        <v>10</v>
      </c>
      <c r="G180" s="10">
        <v>0.43</v>
      </c>
      <c r="I180" s="7" t="s">
        <v>140</v>
      </c>
      <c r="IT180" s="2"/>
      <c r="IU180" s="2"/>
      <c r="IV180" s="2"/>
    </row>
    <row r="181" spans="1:256" s="5" customFormat="1" ht="26.25" customHeight="1">
      <c r="A181" s="4">
        <f>SUM(G180+A180)</f>
        <v>387.64000000000016</v>
      </c>
      <c r="C181" s="10">
        <f>SUM(G180+C180)</f>
        <v>4.08</v>
      </c>
      <c r="E181" s="11" t="s">
        <v>14</v>
      </c>
      <c r="G181" s="10">
        <v>1.31</v>
      </c>
      <c r="I181" s="7" t="s">
        <v>141</v>
      </c>
      <c r="IT181" s="2"/>
      <c r="IU181" s="2"/>
      <c r="IV181" s="2"/>
    </row>
    <row r="182" spans="1:256" s="5" customFormat="1" ht="26.25" customHeight="1">
      <c r="A182" s="4">
        <f>SUM(G181+A181)</f>
        <v>388.95000000000016</v>
      </c>
      <c r="C182" s="10">
        <f>SUM(G181+C181)</f>
        <v>5.390000000000001</v>
      </c>
      <c r="E182" s="7" t="s">
        <v>10</v>
      </c>
      <c r="G182" s="10">
        <v>4.82</v>
      </c>
      <c r="I182" s="7" t="s">
        <v>142</v>
      </c>
      <c r="IT182" s="2"/>
      <c r="IU182" s="2"/>
      <c r="IV182" s="2"/>
    </row>
    <row r="183" spans="1:256" s="5" customFormat="1" ht="26.25" customHeight="1">
      <c r="A183" s="4">
        <f>SUM(G182+A182)</f>
        <v>393.77000000000015</v>
      </c>
      <c r="C183" s="10">
        <f>SUM(G182+C182)</f>
        <v>10.21</v>
      </c>
      <c r="E183" s="11" t="s">
        <v>14</v>
      </c>
      <c r="G183" s="10">
        <v>1.49</v>
      </c>
      <c r="I183" s="7" t="s">
        <v>143</v>
      </c>
      <c r="IT183" s="2"/>
      <c r="IU183" s="2"/>
      <c r="IV183" s="2"/>
    </row>
    <row r="184" spans="1:256" s="5" customFormat="1" ht="26.25" customHeight="1">
      <c r="A184" s="4">
        <f>SUM(G183+A183)</f>
        <v>395.26000000000016</v>
      </c>
      <c r="C184" s="10">
        <f>SUM(G183+C183)</f>
        <v>11.700000000000001</v>
      </c>
      <c r="E184" s="7" t="s">
        <v>10</v>
      </c>
      <c r="G184" s="10">
        <v>1.12</v>
      </c>
      <c r="I184" s="7" t="s">
        <v>144</v>
      </c>
      <c r="IT184" s="2"/>
      <c r="IU184" s="2"/>
      <c r="IV184" s="2"/>
    </row>
    <row r="185" spans="1:256" s="5" customFormat="1" ht="26.25" customHeight="1">
      <c r="A185" s="4">
        <f>SUM(G184+A184)</f>
        <v>396.38000000000017</v>
      </c>
      <c r="C185" s="10">
        <f>SUM(G184+C184)</f>
        <v>12.82</v>
      </c>
      <c r="E185" s="7" t="s">
        <v>10</v>
      </c>
      <c r="G185" s="10">
        <v>1.37</v>
      </c>
      <c r="I185" s="7" t="s">
        <v>145</v>
      </c>
      <c r="IT185" s="2"/>
      <c r="IU185" s="2"/>
      <c r="IV185" s="2"/>
    </row>
    <row r="186" spans="1:256" s="5" customFormat="1" ht="26.25" customHeight="1">
      <c r="A186" s="4">
        <f>SUM(G185+A185)</f>
        <v>397.75000000000017</v>
      </c>
      <c r="C186" s="10">
        <f>SUM(G185+C185)</f>
        <v>14.190000000000001</v>
      </c>
      <c r="E186" s="11" t="s">
        <v>80</v>
      </c>
      <c r="G186" s="10">
        <v>3.7</v>
      </c>
      <c r="I186" s="7" t="s">
        <v>146</v>
      </c>
      <c r="IT186" s="2"/>
      <c r="IU186" s="2"/>
      <c r="IV186" s="2"/>
    </row>
    <row r="187" spans="1:256" s="5" customFormat="1" ht="26.25" customHeight="1">
      <c r="A187" s="4">
        <f>SUM(G186+A186)</f>
        <v>401.45000000000016</v>
      </c>
      <c r="C187" s="10">
        <f>SUM(G186+C186)</f>
        <v>17.89</v>
      </c>
      <c r="E187" s="5" t="s">
        <v>10</v>
      </c>
      <c r="G187" s="10"/>
      <c r="I187" s="7" t="s">
        <v>147</v>
      </c>
      <c r="IT187" s="2"/>
      <c r="IU187" s="2"/>
      <c r="IV187" s="2"/>
    </row>
    <row r="188" spans="1:256" s="5" customFormat="1" ht="26.25" customHeight="1">
      <c r="A188" s="4"/>
      <c r="C188" s="10"/>
      <c r="E188" s="12" t="s">
        <v>36</v>
      </c>
      <c r="G188" s="10"/>
      <c r="I188" s="7" t="s">
        <v>148</v>
      </c>
      <c r="IT188" s="2"/>
      <c r="IU188" s="2"/>
      <c r="IV188" s="2"/>
    </row>
    <row r="189" spans="1:256" s="5" customFormat="1" ht="26.25" customHeight="1">
      <c r="A189" s="4"/>
      <c r="C189" s="10"/>
      <c r="E189" s="12" t="s">
        <v>38</v>
      </c>
      <c r="G189" s="10"/>
      <c r="I189" s="7" t="s">
        <v>149</v>
      </c>
      <c r="IT189" s="2"/>
      <c r="IU189" s="2"/>
      <c r="IV189" s="2"/>
    </row>
    <row r="190" spans="1:256" s="5" customFormat="1" ht="26.25" customHeight="1">
      <c r="A190" s="4" t="s">
        <v>0</v>
      </c>
      <c r="C190" s="10"/>
      <c r="G190" s="10"/>
      <c r="I190" s="12" t="s">
        <v>150</v>
      </c>
      <c r="IT190" s="2"/>
      <c r="IU190" s="2"/>
      <c r="IV190" s="2"/>
    </row>
    <row r="191" spans="1:256" s="5" customFormat="1" ht="9.75" customHeight="1">
      <c r="A191" s="4"/>
      <c r="C191" s="10"/>
      <c r="G191" s="10"/>
      <c r="I191" s="7"/>
      <c r="IT191" s="2"/>
      <c r="IU191" s="2"/>
      <c r="IV191" s="2"/>
    </row>
    <row r="192" spans="1:256" s="5" customFormat="1" ht="26.25" customHeight="1">
      <c r="A192" s="4" t="s">
        <v>4</v>
      </c>
      <c r="B192" s="12"/>
      <c r="C192" s="9" t="s">
        <v>151</v>
      </c>
      <c r="D192" s="12"/>
      <c r="E192" s="12" t="s">
        <v>6</v>
      </c>
      <c r="F192" s="12"/>
      <c r="G192" s="9" t="s">
        <v>7</v>
      </c>
      <c r="H192" s="12"/>
      <c r="I192" s="7" t="s">
        <v>152</v>
      </c>
      <c r="IT192" s="2"/>
      <c r="IU192" s="2"/>
      <c r="IV192" s="2"/>
    </row>
    <row r="193" spans="1:256" s="5" customFormat="1" ht="9.75" customHeight="1">
      <c r="A193" s="4"/>
      <c r="C193" s="10"/>
      <c r="G193" s="10"/>
      <c r="I193" s="7"/>
      <c r="IT193" s="2"/>
      <c r="IU193" s="2"/>
      <c r="IV193" s="2"/>
    </row>
    <row r="194" spans="1:256" s="5" customFormat="1" ht="26.25" customHeight="1">
      <c r="A194" s="4">
        <f>A187</f>
        <v>401.45000000000016</v>
      </c>
      <c r="C194" s="10">
        <v>0</v>
      </c>
      <c r="E194" s="5" t="s">
        <v>10</v>
      </c>
      <c r="G194" s="10">
        <v>0.7</v>
      </c>
      <c r="I194" s="7" t="s">
        <v>146</v>
      </c>
      <c r="IT194" s="2"/>
      <c r="IU194" s="2"/>
      <c r="IV194" s="2"/>
    </row>
    <row r="195" spans="1:256" s="5" customFormat="1" ht="26.25" customHeight="1">
      <c r="A195" s="4">
        <f>SUM(G194+A194)</f>
        <v>402.15000000000015</v>
      </c>
      <c r="C195" s="10">
        <f>SUM(G194+C194)</f>
        <v>0.7</v>
      </c>
      <c r="E195" s="7" t="s">
        <v>10</v>
      </c>
      <c r="G195" s="10">
        <v>0.2</v>
      </c>
      <c r="I195" s="7" t="s">
        <v>153</v>
      </c>
      <c r="IT195" s="2"/>
      <c r="IU195" s="2"/>
      <c r="IV195" s="2"/>
    </row>
    <row r="196" spans="1:256" s="5" customFormat="1" ht="26.25" customHeight="1">
      <c r="A196" s="4">
        <f>SUM(G195+A195)</f>
        <v>402.35000000000014</v>
      </c>
      <c r="C196" s="10">
        <f>SUM(G195+C195)</f>
        <v>0.8999999999999999</v>
      </c>
      <c r="E196" s="11" t="s">
        <v>80</v>
      </c>
      <c r="G196" s="10">
        <v>10.3</v>
      </c>
      <c r="I196" s="7" t="s">
        <v>154</v>
      </c>
      <c r="IT196" s="2"/>
      <c r="IU196" s="2"/>
      <c r="IV196" s="2"/>
    </row>
    <row r="197" spans="1:256" s="5" customFormat="1" ht="26.25" customHeight="1">
      <c r="A197" s="4">
        <f>SUM(G196+A196)</f>
        <v>412.65000000000015</v>
      </c>
      <c r="C197" s="10">
        <f>SUM(G196+C196)</f>
        <v>11.200000000000001</v>
      </c>
      <c r="E197" s="7" t="s">
        <v>10</v>
      </c>
      <c r="G197" s="10">
        <v>0.30000000000000004</v>
      </c>
      <c r="I197" s="7" t="s">
        <v>155</v>
      </c>
      <c r="IT197" s="2"/>
      <c r="IU197" s="2"/>
      <c r="IV197" s="2"/>
    </row>
    <row r="198" spans="1:256" s="5" customFormat="1" ht="26.25" customHeight="1">
      <c r="A198" s="4">
        <f>SUM(G197+A197)</f>
        <v>412.95000000000016</v>
      </c>
      <c r="C198" s="10">
        <f>SUM(G197+C197)</f>
        <v>11.500000000000002</v>
      </c>
      <c r="E198" s="11" t="s">
        <v>14</v>
      </c>
      <c r="G198" s="10">
        <v>0.2</v>
      </c>
      <c r="I198" s="7" t="s">
        <v>156</v>
      </c>
      <c r="IT198" s="2"/>
      <c r="IU198" s="2"/>
      <c r="IV198" s="2"/>
    </row>
    <row r="199" spans="1:256" s="5" customFormat="1" ht="26.25" customHeight="1">
      <c r="A199" s="4">
        <f>SUM(G198+A198)</f>
        <v>413.15000000000015</v>
      </c>
      <c r="C199" s="10">
        <f>SUM(G198+C198)</f>
        <v>11.700000000000001</v>
      </c>
      <c r="E199" s="7" t="s">
        <v>10</v>
      </c>
      <c r="G199" s="10">
        <v>2.5</v>
      </c>
      <c r="I199" s="7" t="s">
        <v>155</v>
      </c>
      <c r="IT199" s="2"/>
      <c r="IU199" s="2"/>
      <c r="IV199" s="2"/>
    </row>
    <row r="200" spans="1:256" s="5" customFormat="1" ht="26.25" customHeight="1">
      <c r="A200" s="4">
        <f>SUM(G199+A199)</f>
        <v>415.65000000000015</v>
      </c>
      <c r="C200" s="10">
        <f>SUM(G199+C199)</f>
        <v>14.200000000000001</v>
      </c>
      <c r="E200" s="11" t="s">
        <v>14</v>
      </c>
      <c r="G200" s="10">
        <v>0.1</v>
      </c>
      <c r="I200" s="7" t="s">
        <v>157</v>
      </c>
      <c r="IT200" s="2"/>
      <c r="IU200" s="2"/>
      <c r="IV200" s="2"/>
    </row>
    <row r="201" spans="1:256" s="5" customFormat="1" ht="26.25" customHeight="1">
      <c r="A201" s="4">
        <f>SUM(G200+A200)</f>
        <v>415.75000000000017</v>
      </c>
      <c r="C201" s="10">
        <f>SUM(G200+C200)</f>
        <v>14.3</v>
      </c>
      <c r="E201" s="7" t="s">
        <v>10</v>
      </c>
      <c r="G201" s="10">
        <v>0</v>
      </c>
      <c r="I201" s="7" t="s">
        <v>158</v>
      </c>
      <c r="IT201" s="2"/>
      <c r="IU201" s="2"/>
      <c r="IV201" s="2"/>
    </row>
    <row r="202" spans="1:256" s="5" customFormat="1" ht="26.25" customHeight="1">
      <c r="A202" s="4">
        <f>SUM(G201+A201)</f>
        <v>415.75000000000017</v>
      </c>
      <c r="C202" s="4">
        <f>SUM(G201+C201)</f>
        <v>14.3</v>
      </c>
      <c r="E202" s="7"/>
      <c r="G202" s="10"/>
      <c r="I202" s="5" t="s">
        <v>159</v>
      </c>
      <c r="L202" s="8"/>
      <c r="M202" s="2"/>
      <c r="O202" s="2"/>
      <c r="Q202" s="2"/>
      <c r="S202" s="2"/>
      <c r="T202" s="2"/>
      <c r="IU202" s="2"/>
      <c r="IV202" s="2"/>
    </row>
    <row r="203" spans="1:256" s="5" customFormat="1" ht="26.25" customHeight="1">
      <c r="A203" s="4"/>
      <c r="C203" s="4"/>
      <c r="E203" s="12" t="s">
        <v>36</v>
      </c>
      <c r="G203" s="10"/>
      <c r="I203" s="5" t="s">
        <v>160</v>
      </c>
      <c r="K203" s="8"/>
      <c r="L203" s="2"/>
      <c r="N203" s="2"/>
      <c r="P203" s="2"/>
      <c r="R203" s="2"/>
      <c r="S203" s="2"/>
      <c r="IT203" s="2"/>
      <c r="IU203" s="2"/>
      <c r="IV203" s="2"/>
    </row>
    <row r="204" spans="1:256" s="5" customFormat="1" ht="26.25" customHeight="1">
      <c r="A204" s="4"/>
      <c r="C204" s="4"/>
      <c r="E204" s="12" t="s">
        <v>38</v>
      </c>
      <c r="G204" s="10"/>
      <c r="I204" s="5" t="s">
        <v>161</v>
      </c>
      <c r="K204" s="8"/>
      <c r="L204" s="2"/>
      <c r="N204" s="2"/>
      <c r="P204" s="2"/>
      <c r="R204" s="2"/>
      <c r="S204" s="2"/>
      <c r="IT204" s="2"/>
      <c r="IU204" s="2"/>
      <c r="IV204" s="2"/>
    </row>
    <row r="205" spans="1:256" s="5" customFormat="1" ht="26.25" customHeight="1">
      <c r="A205" s="4" t="s">
        <v>0</v>
      </c>
      <c r="C205" s="4"/>
      <c r="G205" s="10"/>
      <c r="I205" s="12" t="s">
        <v>162</v>
      </c>
      <c r="K205" s="8"/>
      <c r="L205" s="2"/>
      <c r="N205" s="2"/>
      <c r="P205" s="2"/>
      <c r="R205" s="2"/>
      <c r="S205" s="2"/>
      <c r="IT205" s="2"/>
      <c r="IU205" s="2"/>
      <c r="IV205" s="2"/>
    </row>
    <row r="206" spans="1:256" s="5" customFormat="1" ht="12" customHeight="1">
      <c r="A206" s="4"/>
      <c r="C206" s="4"/>
      <c r="E206" s="7"/>
      <c r="G206" s="4"/>
      <c r="I206" s="2"/>
      <c r="L206" s="2"/>
      <c r="N206" s="2"/>
      <c r="P206" s="2"/>
      <c r="R206" s="2"/>
      <c r="S206" s="2"/>
      <c r="IT206" s="2"/>
      <c r="IU206" s="2"/>
      <c r="IV206" s="2"/>
    </row>
    <row r="207" spans="1:256" s="5" customFormat="1" ht="26.25" customHeight="1">
      <c r="A207" s="4" t="s">
        <v>4</v>
      </c>
      <c r="B207" s="11"/>
      <c r="C207" s="9" t="s">
        <v>5</v>
      </c>
      <c r="D207" s="11"/>
      <c r="E207" s="7" t="s">
        <v>6</v>
      </c>
      <c r="F207" s="11"/>
      <c r="G207" s="15" t="s">
        <v>7</v>
      </c>
      <c r="H207" s="11"/>
      <c r="I207" s="7" t="s">
        <v>8</v>
      </c>
      <c r="L207" s="2"/>
      <c r="N207" s="2"/>
      <c r="P207" s="2"/>
      <c r="R207" s="2"/>
      <c r="S207" s="2"/>
      <c r="IT207" s="2"/>
      <c r="IU207" s="2"/>
      <c r="IV207" s="2"/>
    </row>
    <row r="208" spans="1:256" s="5" customFormat="1" ht="12" customHeight="1">
      <c r="A208" s="4"/>
      <c r="C208" s="4"/>
      <c r="E208" s="7"/>
      <c r="F208" s="13"/>
      <c r="G208" s="4"/>
      <c r="H208" s="11"/>
      <c r="I208" s="7"/>
      <c r="L208" s="2"/>
      <c r="N208" s="2"/>
      <c r="P208" s="2"/>
      <c r="R208" s="2"/>
      <c r="S208" s="2"/>
      <c r="IT208" s="2"/>
      <c r="IU208" s="2"/>
      <c r="IV208" s="2"/>
    </row>
    <row r="209" spans="1:256" s="5" customFormat="1" ht="26.25" customHeight="1">
      <c r="A209" s="4">
        <f>A202</f>
        <v>415.75000000000017</v>
      </c>
      <c r="C209" s="10">
        <v>0</v>
      </c>
      <c r="E209" s="11" t="s">
        <v>14</v>
      </c>
      <c r="G209" s="10">
        <v>0.30000000000000004</v>
      </c>
      <c r="I209" s="7" t="s">
        <v>163</v>
      </c>
      <c r="IT209" s="2"/>
      <c r="IU209" s="2"/>
      <c r="IV209" s="2"/>
    </row>
    <row r="210" spans="1:256" s="5" customFormat="1" ht="26.25" customHeight="1">
      <c r="A210" s="4">
        <f>SUM(G209+A209)</f>
        <v>416.0500000000002</v>
      </c>
      <c r="B210" s="10"/>
      <c r="C210" s="4">
        <f>SUM(G209+C209)</f>
        <v>0.30000000000000004</v>
      </c>
      <c r="E210" s="7" t="s">
        <v>10</v>
      </c>
      <c r="G210" s="10">
        <v>1.6</v>
      </c>
      <c r="I210" s="5" t="s">
        <v>164</v>
      </c>
      <c r="L210" s="8"/>
      <c r="M210" s="2"/>
      <c r="O210" s="2"/>
      <c r="Q210" s="2"/>
      <c r="S210" s="2"/>
      <c r="T210" s="2"/>
      <c r="IU210" s="2"/>
      <c r="IV210" s="2"/>
    </row>
    <row r="211" spans="1:256" s="5" customFormat="1" ht="26.25" customHeight="1">
      <c r="A211" s="4">
        <f>SUM(G210+A210)</f>
        <v>417.6500000000002</v>
      </c>
      <c r="B211" s="10"/>
      <c r="C211" s="4">
        <f>SUM(G210+C210)</f>
        <v>1.9000000000000001</v>
      </c>
      <c r="E211" s="11" t="s">
        <v>165</v>
      </c>
      <c r="G211" s="10">
        <v>0.1</v>
      </c>
      <c r="I211" s="5" t="s">
        <v>156</v>
      </c>
      <c r="L211" s="8"/>
      <c r="M211" s="2"/>
      <c r="O211" s="2"/>
      <c r="Q211" s="2"/>
      <c r="S211" s="2"/>
      <c r="T211" s="2"/>
      <c r="IU211" s="2"/>
      <c r="IV211" s="2"/>
    </row>
    <row r="212" spans="1:256" s="5" customFormat="1" ht="26.25" customHeight="1">
      <c r="A212" s="4">
        <f>SUM(G211+A211)</f>
        <v>417.7500000000002</v>
      </c>
      <c r="B212" s="10"/>
      <c r="C212" s="4">
        <f>SUM(G211+C211)</f>
        <v>2</v>
      </c>
      <c r="E212" s="7" t="s">
        <v>10</v>
      </c>
      <c r="G212" s="10">
        <v>4.2</v>
      </c>
      <c r="I212" s="5" t="s">
        <v>164</v>
      </c>
      <c r="L212" s="8"/>
      <c r="M212" s="2"/>
      <c r="O212" s="2"/>
      <c r="Q212" s="2"/>
      <c r="S212" s="2"/>
      <c r="T212" s="2"/>
      <c r="IU212" s="2"/>
      <c r="IV212" s="2"/>
    </row>
    <row r="213" spans="1:256" s="5" customFormat="1" ht="26.25" customHeight="1">
      <c r="A213" s="4"/>
      <c r="B213" s="10"/>
      <c r="C213" s="10"/>
      <c r="E213" s="7"/>
      <c r="G213" s="10" t="s">
        <v>166</v>
      </c>
      <c r="H213" s="2"/>
      <c r="I213" s="2"/>
      <c r="IT213" s="2"/>
      <c r="IU213" s="2"/>
      <c r="IV213" s="2"/>
    </row>
    <row r="214" spans="1:256" s="5" customFormat="1" ht="26.25" customHeight="1">
      <c r="A214" s="4">
        <f>SUM(G212+A212)</f>
        <v>421.9500000000002</v>
      </c>
      <c r="B214" s="10"/>
      <c r="C214" s="4">
        <f>SUM(G212+C212)</f>
        <v>6.2</v>
      </c>
      <c r="E214" s="7" t="s">
        <v>10</v>
      </c>
      <c r="G214" s="10">
        <v>6.4</v>
      </c>
      <c r="I214" s="5" t="s">
        <v>167</v>
      </c>
      <c r="L214" s="8"/>
      <c r="IU214" s="2"/>
      <c r="IV214" s="2"/>
    </row>
    <row r="215" spans="1:256" s="5" customFormat="1" ht="26.25" customHeight="1">
      <c r="A215" s="4">
        <f>SUM(G214)+A214</f>
        <v>428.3500000000002</v>
      </c>
      <c r="B215" s="10"/>
      <c r="C215" s="10">
        <f>SUM(G214)+C214</f>
        <v>12.600000000000001</v>
      </c>
      <c r="E215" s="12" t="s">
        <v>12</v>
      </c>
      <c r="G215" s="10">
        <v>0.5</v>
      </c>
      <c r="I215" s="5" t="s">
        <v>168</v>
      </c>
      <c r="IT215" s="2"/>
      <c r="IU215" s="2"/>
      <c r="IV215" s="2"/>
    </row>
    <row r="216" spans="1:256" s="5" customFormat="1" ht="26.25" customHeight="1">
      <c r="A216" s="4">
        <f>SUM(G215)+A215</f>
        <v>428.8500000000002</v>
      </c>
      <c r="B216" s="10"/>
      <c r="C216" s="10">
        <f>SUM(G215)+C215</f>
        <v>13.100000000000001</v>
      </c>
      <c r="E216" s="7" t="s">
        <v>169</v>
      </c>
      <c r="G216" s="10">
        <v>9.8</v>
      </c>
      <c r="I216" s="5" t="s">
        <v>170</v>
      </c>
      <c r="IT216" s="2"/>
      <c r="IU216" s="2"/>
      <c r="IV216" s="2"/>
    </row>
    <row r="217" spans="1:256" s="5" customFormat="1" ht="26.25" customHeight="1">
      <c r="A217" s="4">
        <f>SUM(G216)+A216</f>
        <v>438.6500000000002</v>
      </c>
      <c r="B217" s="10"/>
      <c r="C217" s="10">
        <f>SUM(G216)+C216</f>
        <v>22.900000000000002</v>
      </c>
      <c r="E217" s="7"/>
      <c r="G217" s="10"/>
      <c r="I217" s="5" t="s">
        <v>171</v>
      </c>
      <c r="L217" s="8"/>
      <c r="M217" s="2"/>
      <c r="O217" s="2"/>
      <c r="Q217" s="2"/>
      <c r="S217" s="2"/>
      <c r="T217" s="2"/>
      <c r="IU217" s="2"/>
      <c r="IV217" s="2"/>
    </row>
    <row r="218" spans="1:256" s="5" customFormat="1" ht="26.25" customHeight="1">
      <c r="A218" s="4">
        <f>SUM(G216+A216)</f>
        <v>438.6500000000002</v>
      </c>
      <c r="B218" s="10"/>
      <c r="C218" s="4">
        <f>SUM(G216+C216)</f>
        <v>22.900000000000002</v>
      </c>
      <c r="E218" s="12" t="s">
        <v>53</v>
      </c>
      <c r="G218" s="10">
        <v>6.7</v>
      </c>
      <c r="I218" s="5" t="s">
        <v>170</v>
      </c>
      <c r="L218" s="8"/>
      <c r="M218" s="2"/>
      <c r="O218" s="2"/>
      <c r="Q218" s="2"/>
      <c r="S218" s="2"/>
      <c r="T218" s="2"/>
      <c r="IU218" s="2"/>
      <c r="IV218" s="2"/>
    </row>
    <row r="219" spans="1:256" s="5" customFormat="1" ht="26.25" customHeight="1">
      <c r="A219" s="4">
        <f>SUM(G218+A218)</f>
        <v>445.3500000000002</v>
      </c>
      <c r="B219" s="10"/>
      <c r="C219" s="4">
        <f>SUM(G218+C218)</f>
        <v>29.6</v>
      </c>
      <c r="E219" s="7" t="s">
        <v>10</v>
      </c>
      <c r="G219" s="10">
        <v>3.3</v>
      </c>
      <c r="I219" s="5" t="s">
        <v>172</v>
      </c>
      <c r="L219" s="8"/>
      <c r="M219" s="2"/>
      <c r="O219" s="2"/>
      <c r="Q219" s="2"/>
      <c r="S219" s="2"/>
      <c r="T219" s="2"/>
      <c r="IU219" s="2"/>
      <c r="IV219" s="2"/>
    </row>
    <row r="220" spans="1:256" s="5" customFormat="1" ht="26.25" customHeight="1">
      <c r="A220" s="4">
        <f>SUM(G219+A219)</f>
        <v>448.6500000000002</v>
      </c>
      <c r="B220" s="10"/>
      <c r="C220" s="4">
        <f>SUM(G219+C219)</f>
        <v>32.9</v>
      </c>
      <c r="E220" s="7" t="s">
        <v>10</v>
      </c>
      <c r="G220" s="10">
        <v>11.4</v>
      </c>
      <c r="I220" s="5" t="s">
        <v>173</v>
      </c>
      <c r="L220" s="8"/>
      <c r="M220" s="2"/>
      <c r="O220" s="2"/>
      <c r="Q220" s="2"/>
      <c r="S220" s="2"/>
      <c r="T220" s="2"/>
      <c r="IU220" s="2"/>
      <c r="IV220" s="2"/>
    </row>
    <row r="221" spans="1:256" s="5" customFormat="1" ht="26.25" customHeight="1">
      <c r="A221" s="4">
        <f>SUM(G220)+A220</f>
        <v>460.0500000000002</v>
      </c>
      <c r="B221" s="10"/>
      <c r="C221" s="10">
        <f>SUM(G220)+C220</f>
        <v>44.3</v>
      </c>
      <c r="E221" s="11" t="s">
        <v>14</v>
      </c>
      <c r="G221" s="10">
        <v>4.2</v>
      </c>
      <c r="I221" s="5" t="s">
        <v>174</v>
      </c>
      <c r="L221" s="8"/>
      <c r="M221" s="2"/>
      <c r="O221" s="2"/>
      <c r="Q221" s="2"/>
      <c r="S221" s="2"/>
      <c r="T221" s="2"/>
      <c r="IU221" s="2"/>
      <c r="IV221" s="2"/>
    </row>
    <row r="222" spans="1:256" s="5" customFormat="1" ht="26.25" customHeight="1">
      <c r="A222" s="4">
        <f>SUM(G221)+A221</f>
        <v>464.25000000000017</v>
      </c>
      <c r="B222" s="10"/>
      <c r="C222" s="10">
        <f>SUM(G221)+C221</f>
        <v>48.5</v>
      </c>
      <c r="E222" s="7" t="s">
        <v>10</v>
      </c>
      <c r="G222" s="10"/>
      <c r="I222" s="7" t="s">
        <v>175</v>
      </c>
      <c r="L222" s="8"/>
      <c r="M222" s="2"/>
      <c r="O222" s="2"/>
      <c r="Q222" s="2"/>
      <c r="S222" s="2"/>
      <c r="T222" s="2"/>
      <c r="IU222" s="2"/>
      <c r="IV222" s="2"/>
    </row>
    <row r="223" spans="1:256" s="5" customFormat="1" ht="26.25" customHeight="1">
      <c r="A223" s="4"/>
      <c r="B223" s="10"/>
      <c r="C223" s="4"/>
      <c r="E223" s="12" t="s">
        <v>36</v>
      </c>
      <c r="G223" s="10"/>
      <c r="I223" s="5" t="s">
        <v>176</v>
      </c>
      <c r="L223" s="8"/>
      <c r="M223" s="2"/>
      <c r="O223" s="2"/>
      <c r="Q223" s="2"/>
      <c r="S223" s="2"/>
      <c r="T223" s="2"/>
      <c r="IU223" s="2"/>
      <c r="IV223" s="2"/>
    </row>
    <row r="224" spans="1:256" s="5" customFormat="1" ht="26.25" customHeight="1">
      <c r="A224" s="4"/>
      <c r="B224" s="10"/>
      <c r="C224" s="4"/>
      <c r="E224" s="12" t="s">
        <v>38</v>
      </c>
      <c r="G224" s="10"/>
      <c r="I224" s="5" t="s">
        <v>177</v>
      </c>
      <c r="L224" s="8"/>
      <c r="M224" s="2"/>
      <c r="O224" s="2"/>
      <c r="Q224" s="2"/>
      <c r="S224" s="2"/>
      <c r="T224" s="2"/>
      <c r="IU224" s="2"/>
      <c r="IV224" s="2"/>
    </row>
    <row r="225" spans="1:256" s="5" customFormat="1" ht="26.25" customHeight="1">
      <c r="A225" s="4" t="s">
        <v>0</v>
      </c>
      <c r="B225" s="10"/>
      <c r="C225" s="10"/>
      <c r="E225" s="12"/>
      <c r="G225" s="10"/>
      <c r="I225" s="12" t="s">
        <v>178</v>
      </c>
      <c r="L225" s="8"/>
      <c r="M225" s="2"/>
      <c r="O225" s="2"/>
      <c r="Q225" s="2"/>
      <c r="S225" s="2"/>
      <c r="T225" s="2"/>
      <c r="IU225" s="2"/>
      <c r="IV225" s="2"/>
    </row>
    <row r="226" spans="1:256" s="5" customFormat="1" ht="12" customHeight="1">
      <c r="A226" s="4"/>
      <c r="B226" s="10"/>
      <c r="C226" s="4"/>
      <c r="E226" s="7"/>
      <c r="G226" s="4"/>
      <c r="I226" s="25"/>
      <c r="M226" s="2"/>
      <c r="O226" s="2"/>
      <c r="Q226" s="2"/>
      <c r="S226" s="2"/>
      <c r="T226" s="2"/>
      <c r="IU226" s="2"/>
      <c r="IV226" s="2"/>
    </row>
    <row r="227" spans="1:256" s="5" customFormat="1" ht="26.25" customHeight="1">
      <c r="A227" s="4" t="s">
        <v>4</v>
      </c>
      <c r="B227" s="4"/>
      <c r="C227" s="9" t="s">
        <v>5</v>
      </c>
      <c r="D227" s="11"/>
      <c r="E227" s="7" t="s">
        <v>6</v>
      </c>
      <c r="F227" s="11"/>
      <c r="G227" s="15" t="s">
        <v>7</v>
      </c>
      <c r="H227" s="11"/>
      <c r="I227" s="7" t="s">
        <v>8</v>
      </c>
      <c r="M227" s="2"/>
      <c r="O227" s="2"/>
      <c r="Q227" s="2"/>
      <c r="S227" s="2"/>
      <c r="T227" s="2"/>
      <c r="IU227" s="2"/>
      <c r="IV227" s="2"/>
    </row>
    <row r="228" spans="1:256" s="5" customFormat="1" ht="12" customHeight="1">
      <c r="A228" s="4"/>
      <c r="B228" s="10"/>
      <c r="C228" s="4"/>
      <c r="E228" s="7"/>
      <c r="F228" s="13"/>
      <c r="G228" s="4"/>
      <c r="H228" s="11"/>
      <c r="I228" s="7"/>
      <c r="M228" s="2"/>
      <c r="O228" s="2"/>
      <c r="Q228" s="2"/>
      <c r="S228" s="2"/>
      <c r="T228" s="2"/>
      <c r="IU228" s="2"/>
      <c r="IV228" s="2"/>
    </row>
    <row r="229" spans="1:256" s="5" customFormat="1" ht="26.25" customHeight="1">
      <c r="A229" s="4">
        <f>A222</f>
        <v>464.25000000000017</v>
      </c>
      <c r="B229" s="10"/>
      <c r="C229" s="10">
        <v>0</v>
      </c>
      <c r="E229" s="7" t="s">
        <v>10</v>
      </c>
      <c r="G229" s="10">
        <v>3.9</v>
      </c>
      <c r="I229" s="5" t="s">
        <v>179</v>
      </c>
      <c r="L229" s="8"/>
      <c r="M229" s="2"/>
      <c r="O229" s="2"/>
      <c r="Q229" s="2"/>
      <c r="S229" s="2"/>
      <c r="T229" s="2"/>
      <c r="IU229" s="2"/>
      <c r="IV229" s="2"/>
    </row>
    <row r="230" spans="1:256" s="5" customFormat="1" ht="26.25" customHeight="1">
      <c r="A230" s="4">
        <f>SUM(G229+A229)</f>
        <v>468.15000000000015</v>
      </c>
      <c r="B230" s="10"/>
      <c r="C230" s="4">
        <f>SUM(G229+C229)</f>
        <v>3.9</v>
      </c>
      <c r="E230" s="7" t="s">
        <v>10</v>
      </c>
      <c r="G230" s="10">
        <v>4.4</v>
      </c>
      <c r="I230" s="5" t="s">
        <v>180</v>
      </c>
      <c r="L230" s="8"/>
      <c r="M230" s="2"/>
      <c r="O230" s="2"/>
      <c r="Q230" s="2"/>
      <c r="S230" s="2"/>
      <c r="T230" s="2"/>
      <c r="IU230" s="2"/>
      <c r="IV230" s="2"/>
    </row>
    <row r="231" spans="1:256" s="5" customFormat="1" ht="26.25" customHeight="1">
      <c r="A231" s="4">
        <f>SUM(G230+A230)</f>
        <v>472.5500000000001</v>
      </c>
      <c r="B231" s="10"/>
      <c r="C231" s="4">
        <f>SUM(G230+C230)</f>
        <v>8.3</v>
      </c>
      <c r="E231" s="7" t="s">
        <v>10</v>
      </c>
      <c r="G231" s="10">
        <v>1.9</v>
      </c>
      <c r="I231" s="5" t="s">
        <v>181</v>
      </c>
      <c r="M231" s="2"/>
      <c r="O231" s="2"/>
      <c r="Q231" s="2"/>
      <c r="S231" s="2"/>
      <c r="T231" s="2"/>
      <c r="IT231" s="2"/>
      <c r="IU231" s="2"/>
      <c r="IV231" s="2"/>
    </row>
    <row r="232" spans="1:256" s="5" customFormat="1" ht="26.25" customHeight="1">
      <c r="A232" s="4">
        <f>SUM(G231+A231)</f>
        <v>474.4500000000001</v>
      </c>
      <c r="B232" s="10"/>
      <c r="C232" s="4">
        <f>SUM(G231+C231)</f>
        <v>10.200000000000001</v>
      </c>
      <c r="E232" s="11" t="s">
        <v>14</v>
      </c>
      <c r="G232" s="10">
        <v>1.1</v>
      </c>
      <c r="I232" s="5" t="s">
        <v>182</v>
      </c>
      <c r="M232" s="2"/>
      <c r="O232" s="2"/>
      <c r="Q232" s="2"/>
      <c r="S232" s="2"/>
      <c r="T232" s="2"/>
      <c r="IT232" s="2"/>
      <c r="IU232" s="2"/>
      <c r="IV232" s="2"/>
    </row>
    <row r="233" spans="1:256" s="5" customFormat="1" ht="26.25" customHeight="1">
      <c r="A233" s="4">
        <f>SUM(G232+A232)</f>
        <v>475.5500000000001</v>
      </c>
      <c r="B233" s="10"/>
      <c r="C233" s="4">
        <f>SUM(G232+C232)</f>
        <v>11.3</v>
      </c>
      <c r="E233" s="7" t="s">
        <v>10</v>
      </c>
      <c r="G233" s="10"/>
      <c r="I233" s="5" t="s">
        <v>183</v>
      </c>
      <c r="M233" s="2"/>
      <c r="O233" s="2"/>
      <c r="Q233" s="2"/>
      <c r="S233" s="2"/>
      <c r="T233" s="2"/>
      <c r="IT233" s="2"/>
      <c r="IU233" s="2"/>
      <c r="IV233" s="2"/>
    </row>
    <row r="234" spans="1:256" s="5" customFormat="1" ht="26.25" customHeight="1">
      <c r="A234" s="4"/>
      <c r="B234" s="10"/>
      <c r="C234" s="10"/>
      <c r="E234" s="12" t="s">
        <v>36</v>
      </c>
      <c r="G234" s="10"/>
      <c r="I234" s="5" t="s">
        <v>184</v>
      </c>
      <c r="M234" s="2"/>
      <c r="O234" s="2"/>
      <c r="Q234" s="2"/>
      <c r="S234" s="2"/>
      <c r="T234" s="2"/>
      <c r="IU234" s="2"/>
      <c r="IV234" s="2"/>
    </row>
    <row r="235" spans="1:256" s="5" customFormat="1" ht="26.25" customHeight="1">
      <c r="A235" s="4"/>
      <c r="B235" s="10"/>
      <c r="C235" s="10"/>
      <c r="E235" s="12" t="s">
        <v>38</v>
      </c>
      <c r="G235" s="10"/>
      <c r="I235" s="5" t="s">
        <v>185</v>
      </c>
      <c r="M235" s="2"/>
      <c r="O235" s="2"/>
      <c r="Q235" s="2"/>
      <c r="S235" s="2"/>
      <c r="T235" s="2"/>
      <c r="IU235" s="2"/>
      <c r="IV235" s="2"/>
    </row>
    <row r="236" spans="1:256" s="5" customFormat="1" ht="26.25" customHeight="1">
      <c r="A236" s="4" t="s">
        <v>0</v>
      </c>
      <c r="B236" s="10"/>
      <c r="C236" s="10"/>
      <c r="E236" s="12"/>
      <c r="G236" s="10"/>
      <c r="I236" s="12" t="s">
        <v>186</v>
      </c>
      <c r="L236" s="8"/>
      <c r="M236" s="2"/>
      <c r="O236" s="2"/>
      <c r="Q236" s="2"/>
      <c r="S236" s="2"/>
      <c r="T236" s="2"/>
      <c r="IU236" s="2"/>
      <c r="IV236" s="2"/>
    </row>
    <row r="237" spans="1:256" s="5" customFormat="1" ht="12" customHeight="1">
      <c r="A237" s="4"/>
      <c r="B237" s="10"/>
      <c r="C237" s="4"/>
      <c r="E237" s="7"/>
      <c r="G237" s="4"/>
      <c r="I237" s="25"/>
      <c r="M237" s="2"/>
      <c r="O237" s="2"/>
      <c r="Q237" s="2"/>
      <c r="S237" s="2"/>
      <c r="T237" s="2"/>
      <c r="IU237" s="2"/>
      <c r="IV237" s="2"/>
    </row>
    <row r="238" spans="1:256" s="5" customFormat="1" ht="26.25" customHeight="1">
      <c r="A238" s="4" t="s">
        <v>4</v>
      </c>
      <c r="B238" s="4"/>
      <c r="C238" s="9" t="s">
        <v>5</v>
      </c>
      <c r="D238" s="11"/>
      <c r="E238" s="7" t="s">
        <v>6</v>
      </c>
      <c r="F238" s="11"/>
      <c r="G238" s="15" t="s">
        <v>7</v>
      </c>
      <c r="H238" s="11"/>
      <c r="I238" s="7" t="s">
        <v>8</v>
      </c>
      <c r="M238" s="2"/>
      <c r="O238" s="2"/>
      <c r="Q238" s="2"/>
      <c r="S238" s="2"/>
      <c r="T238" s="2"/>
      <c r="IU238" s="2"/>
      <c r="IV238" s="2"/>
    </row>
    <row r="239" spans="1:256" s="5" customFormat="1" ht="12" customHeight="1">
      <c r="A239" s="4"/>
      <c r="B239" s="10"/>
      <c r="C239" s="4"/>
      <c r="E239" s="7"/>
      <c r="F239" s="13"/>
      <c r="G239" s="4"/>
      <c r="H239" s="11"/>
      <c r="I239" s="7"/>
      <c r="M239" s="2"/>
      <c r="O239" s="2"/>
      <c r="Q239" s="2"/>
      <c r="S239" s="2"/>
      <c r="T239" s="2"/>
      <c r="IU239" s="2"/>
      <c r="IV239" s="2"/>
    </row>
    <row r="240" spans="1:256" s="5" customFormat="1" ht="26.25" customHeight="1">
      <c r="A240" s="4">
        <f>A233</f>
        <v>475.5500000000001</v>
      </c>
      <c r="B240" s="10"/>
      <c r="C240" s="10">
        <v>0</v>
      </c>
      <c r="E240" s="7" t="s">
        <v>10</v>
      </c>
      <c r="G240" s="10">
        <v>0.8</v>
      </c>
      <c r="I240" s="5" t="s">
        <v>182</v>
      </c>
      <c r="L240" s="8"/>
      <c r="M240" s="2"/>
      <c r="O240" s="2"/>
      <c r="Q240" s="2"/>
      <c r="S240" s="2"/>
      <c r="T240" s="2"/>
      <c r="IU240" s="2"/>
      <c r="IV240" s="2"/>
    </row>
    <row r="241" spans="1:256" s="5" customFormat="1" ht="26.25" customHeight="1">
      <c r="A241" s="4">
        <f>SUM(G240+A240)</f>
        <v>476.35000000000014</v>
      </c>
      <c r="B241" s="10"/>
      <c r="C241" s="4">
        <f>SUM(G240+C240)</f>
        <v>0.8</v>
      </c>
      <c r="E241" s="7" t="s">
        <v>10</v>
      </c>
      <c r="G241" s="10">
        <v>1.3</v>
      </c>
      <c r="I241" s="5" t="s">
        <v>187</v>
      </c>
      <c r="M241" s="2"/>
      <c r="O241" s="2"/>
      <c r="Q241" s="2"/>
      <c r="S241" s="2"/>
      <c r="T241" s="2"/>
      <c r="IT241" s="2"/>
      <c r="IU241" s="2"/>
      <c r="IV241" s="2"/>
    </row>
    <row r="242" spans="1:256" s="5" customFormat="1" ht="26.25" customHeight="1">
      <c r="A242" s="4">
        <f>SUM(G241+A241)</f>
        <v>477.65000000000015</v>
      </c>
      <c r="B242" s="10"/>
      <c r="C242" s="4">
        <f>SUM(G241+C241)</f>
        <v>2.1</v>
      </c>
      <c r="E242" s="11" t="s">
        <v>14</v>
      </c>
      <c r="G242" s="10">
        <v>0.30000000000000004</v>
      </c>
      <c r="I242" s="5" t="s">
        <v>188</v>
      </c>
      <c r="M242" s="2"/>
      <c r="O242" s="2"/>
      <c r="Q242" s="2"/>
      <c r="S242" s="2"/>
      <c r="T242" s="2"/>
      <c r="IT242" s="2"/>
      <c r="IU242" s="2"/>
      <c r="IV242" s="2"/>
    </row>
    <row r="243" spans="1:256" s="5" customFormat="1" ht="26.25" customHeight="1">
      <c r="A243" s="4">
        <f>SUM(G242+A242)</f>
        <v>477.95000000000016</v>
      </c>
      <c r="B243" s="10"/>
      <c r="C243" s="4">
        <f>SUM(G242+C242)</f>
        <v>2.4000000000000004</v>
      </c>
      <c r="E243" s="7" t="s">
        <v>10</v>
      </c>
      <c r="G243" s="10">
        <v>4.1</v>
      </c>
      <c r="I243" s="5" t="s">
        <v>188</v>
      </c>
      <c r="M243" s="2"/>
      <c r="O243" s="2"/>
      <c r="Q243" s="2"/>
      <c r="S243" s="2"/>
      <c r="T243" s="2"/>
      <c r="IT243" s="2"/>
      <c r="IU243" s="2"/>
      <c r="IV243" s="2"/>
    </row>
    <row r="244" spans="1:256" s="5" customFormat="1" ht="26.25" customHeight="1">
      <c r="A244" s="4">
        <f>SUM(G243+A243)</f>
        <v>482.0500000000002</v>
      </c>
      <c r="B244" s="10"/>
      <c r="C244" s="4">
        <f>SUM(G243+C243)</f>
        <v>6.5</v>
      </c>
      <c r="E244" s="11" t="s">
        <v>14</v>
      </c>
      <c r="G244" s="10">
        <v>3.3</v>
      </c>
      <c r="I244" s="5" t="s">
        <v>188</v>
      </c>
      <c r="M244" s="2"/>
      <c r="O244" s="2"/>
      <c r="Q244" s="2"/>
      <c r="S244" s="2"/>
      <c r="T244" s="2"/>
      <c r="IT244" s="2"/>
      <c r="IU244" s="2"/>
      <c r="IV244" s="2"/>
    </row>
    <row r="245" spans="1:256" s="5" customFormat="1" ht="26.25" customHeight="1">
      <c r="A245" s="4">
        <f>SUM(G244+A244)</f>
        <v>485.3500000000002</v>
      </c>
      <c r="B245" s="10"/>
      <c r="C245" s="4">
        <f>SUM(G244+C244)</f>
        <v>9.8</v>
      </c>
      <c r="E245" s="11" t="s">
        <v>14</v>
      </c>
      <c r="G245" s="10">
        <v>1.1</v>
      </c>
      <c r="I245" s="5" t="s">
        <v>189</v>
      </c>
      <c r="M245" s="2"/>
      <c r="O245" s="2"/>
      <c r="Q245" s="2"/>
      <c r="S245" s="2"/>
      <c r="T245" s="2"/>
      <c r="IT245" s="2"/>
      <c r="IU245" s="2"/>
      <c r="IV245" s="2"/>
    </row>
    <row r="246" spans="1:256" s="5" customFormat="1" ht="26.25" customHeight="1">
      <c r="A246" s="4">
        <f>SUM(G245+A245)</f>
        <v>486.4500000000002</v>
      </c>
      <c r="B246" s="10"/>
      <c r="C246" s="4">
        <f>SUM(G245+C245)</f>
        <v>10.9</v>
      </c>
      <c r="E246" s="11" t="s">
        <v>14</v>
      </c>
      <c r="G246" s="10">
        <v>1.6</v>
      </c>
      <c r="I246" s="5" t="s">
        <v>190</v>
      </c>
      <c r="M246" s="2"/>
      <c r="O246" s="2"/>
      <c r="Q246" s="2"/>
      <c r="S246" s="2"/>
      <c r="T246" s="2"/>
      <c r="IT246" s="2"/>
      <c r="IU246" s="2"/>
      <c r="IV246" s="2"/>
    </row>
    <row r="247" spans="1:256" s="5" customFormat="1" ht="26.25" customHeight="1">
      <c r="A247" s="4">
        <f>SUM(G246+A246)</f>
        <v>488.05000000000024</v>
      </c>
      <c r="B247" s="10"/>
      <c r="C247" s="4">
        <f>SUM(G246+C246)</f>
        <v>12.5</v>
      </c>
      <c r="E247" s="7" t="s">
        <v>10</v>
      </c>
      <c r="G247" s="10"/>
      <c r="I247" s="5" t="s">
        <v>191</v>
      </c>
      <c r="M247" s="2"/>
      <c r="O247" s="2"/>
      <c r="Q247" s="2"/>
      <c r="S247" s="2"/>
      <c r="T247" s="2"/>
      <c r="IT247" s="2"/>
      <c r="IU247" s="2"/>
      <c r="IV247" s="2"/>
    </row>
    <row r="248" spans="1:256" s="5" customFormat="1" ht="26.25" customHeight="1">
      <c r="A248" s="4"/>
      <c r="B248" s="10"/>
      <c r="C248" s="10"/>
      <c r="E248" s="12" t="s">
        <v>36</v>
      </c>
      <c r="G248" s="10"/>
      <c r="I248" s="5" t="s">
        <v>192</v>
      </c>
      <c r="M248" s="2"/>
      <c r="O248" s="2"/>
      <c r="Q248" s="2"/>
      <c r="S248" s="2"/>
      <c r="T248" s="2"/>
      <c r="IU248" s="2"/>
      <c r="IV248" s="2"/>
    </row>
    <row r="249" spans="1:256" s="5" customFormat="1" ht="26.25" customHeight="1">
      <c r="A249" s="4"/>
      <c r="B249" s="10"/>
      <c r="C249" s="10"/>
      <c r="E249" s="12" t="s">
        <v>38</v>
      </c>
      <c r="G249" s="10"/>
      <c r="I249" s="5" t="s">
        <v>193</v>
      </c>
      <c r="M249" s="2"/>
      <c r="O249" s="2"/>
      <c r="Q249" s="2"/>
      <c r="S249" s="2"/>
      <c r="T249" s="2"/>
      <c r="IU249" s="2"/>
      <c r="IV249" s="2"/>
    </row>
    <row r="250" spans="1:256" s="5" customFormat="1" ht="26.25" customHeight="1">
      <c r="A250" s="4" t="s">
        <v>0</v>
      </c>
      <c r="B250" s="10"/>
      <c r="C250" s="10"/>
      <c r="E250" s="12"/>
      <c r="G250" s="10"/>
      <c r="I250" s="12" t="s">
        <v>194</v>
      </c>
      <c r="L250" s="8"/>
      <c r="M250" s="2"/>
      <c r="O250" s="2"/>
      <c r="Q250" s="2"/>
      <c r="S250" s="2"/>
      <c r="T250" s="2"/>
      <c r="IU250" s="2"/>
      <c r="IV250" s="2"/>
    </row>
    <row r="251" spans="1:256" s="5" customFormat="1" ht="12" customHeight="1">
      <c r="A251" s="4"/>
      <c r="B251" s="10"/>
      <c r="C251" s="4"/>
      <c r="E251" s="7"/>
      <c r="G251" s="4"/>
      <c r="I251" s="25"/>
      <c r="M251" s="2"/>
      <c r="O251" s="2"/>
      <c r="Q251" s="2"/>
      <c r="S251" s="2"/>
      <c r="T251" s="2"/>
      <c r="IU251" s="2"/>
      <c r="IV251" s="2"/>
    </row>
    <row r="252" spans="1:256" s="5" customFormat="1" ht="26.25" customHeight="1">
      <c r="A252" s="4" t="s">
        <v>4</v>
      </c>
      <c r="B252" s="4"/>
      <c r="C252" s="9" t="s">
        <v>5</v>
      </c>
      <c r="D252" s="11"/>
      <c r="E252" s="7" t="s">
        <v>6</v>
      </c>
      <c r="F252" s="11"/>
      <c r="G252" s="15" t="s">
        <v>7</v>
      </c>
      <c r="H252" s="11"/>
      <c r="I252" s="7" t="s">
        <v>8</v>
      </c>
      <c r="M252" s="2"/>
      <c r="O252" s="2"/>
      <c r="Q252" s="2"/>
      <c r="S252" s="2"/>
      <c r="T252" s="2"/>
      <c r="IU252" s="2"/>
      <c r="IV252" s="2"/>
    </row>
    <row r="253" spans="1:256" s="5" customFormat="1" ht="12" customHeight="1">
      <c r="A253" s="4"/>
      <c r="B253" s="10"/>
      <c r="C253" s="4"/>
      <c r="E253" s="7"/>
      <c r="F253" s="13"/>
      <c r="G253" s="4"/>
      <c r="H253" s="11"/>
      <c r="I253" s="7"/>
      <c r="M253" s="2"/>
      <c r="O253" s="2"/>
      <c r="Q253" s="2"/>
      <c r="S253" s="2"/>
      <c r="T253" s="2"/>
      <c r="IU253" s="2"/>
      <c r="IV253" s="2"/>
    </row>
    <row r="254" spans="1:256" s="5" customFormat="1" ht="26.25" customHeight="1">
      <c r="A254" s="4"/>
      <c r="C254" s="4"/>
      <c r="D254" s="5" t="s">
        <v>66</v>
      </c>
      <c r="G254" s="10"/>
      <c r="K254" s="8"/>
      <c r="L254" s="2"/>
      <c r="N254" s="2"/>
      <c r="P254" s="2"/>
      <c r="R254" s="2"/>
      <c r="S254" s="2"/>
      <c r="IT254" s="2"/>
      <c r="IU254" s="2"/>
      <c r="IV254" s="2"/>
    </row>
    <row r="255" spans="1:256" s="5" customFormat="1" ht="26.25" customHeight="1">
      <c r="A255" s="4">
        <f>A247</f>
        <v>488.05000000000024</v>
      </c>
      <c r="B255" s="10"/>
      <c r="C255" s="10">
        <v>0</v>
      </c>
      <c r="E255" s="11" t="s">
        <v>14</v>
      </c>
      <c r="G255" s="10">
        <v>1.6</v>
      </c>
      <c r="I255" s="5" t="s">
        <v>190</v>
      </c>
      <c r="L255" s="8"/>
      <c r="M255" s="2"/>
      <c r="O255" s="2"/>
      <c r="Q255" s="2"/>
      <c r="S255" s="2"/>
      <c r="T255" s="2"/>
      <c r="IU255" s="2"/>
      <c r="IV255" s="2"/>
    </row>
    <row r="256" spans="1:256" s="5" customFormat="1" ht="26.25" customHeight="1">
      <c r="A256" s="4">
        <f>SUM(G255+A255)</f>
        <v>489.65000000000026</v>
      </c>
      <c r="B256" s="10"/>
      <c r="C256" s="4">
        <f>SUM(G255+C255)</f>
        <v>1.6</v>
      </c>
      <c r="E256" s="7" t="s">
        <v>10</v>
      </c>
      <c r="G256" s="10">
        <v>1.1</v>
      </c>
      <c r="I256" s="5" t="s">
        <v>189</v>
      </c>
      <c r="L256" s="8"/>
      <c r="M256" s="2"/>
      <c r="O256" s="2"/>
      <c r="Q256" s="2"/>
      <c r="S256" s="2"/>
      <c r="T256" s="2"/>
      <c r="IU256" s="2"/>
      <c r="IV256" s="2"/>
    </row>
    <row r="257" spans="1:256" s="5" customFormat="1" ht="26.25" customHeight="1">
      <c r="A257" s="4">
        <f>SUM(G256+A256)</f>
        <v>490.7500000000003</v>
      </c>
      <c r="B257" s="10"/>
      <c r="C257" s="4">
        <f>SUM(G256+C256)</f>
        <v>2.7</v>
      </c>
      <c r="E257" s="11" t="s">
        <v>14</v>
      </c>
      <c r="G257" s="10">
        <v>0.7</v>
      </c>
      <c r="I257" s="5" t="s">
        <v>195</v>
      </c>
      <c r="M257" s="2"/>
      <c r="O257" s="2"/>
      <c r="Q257" s="2"/>
      <c r="S257" s="2"/>
      <c r="T257" s="2"/>
      <c r="IT257" s="2"/>
      <c r="IU257" s="2"/>
      <c r="IV257" s="2"/>
    </row>
    <row r="258" spans="1:256" s="5" customFormat="1" ht="26.25" customHeight="1">
      <c r="A258" s="4">
        <f>SUM(G257+A257)</f>
        <v>491.4500000000003</v>
      </c>
      <c r="B258" s="10"/>
      <c r="C258" s="4">
        <f>SUM(G257+C257)</f>
        <v>3.4000000000000004</v>
      </c>
      <c r="E258" s="7" t="s">
        <v>10</v>
      </c>
      <c r="G258" s="10">
        <v>1.1</v>
      </c>
      <c r="I258" s="5" t="s">
        <v>196</v>
      </c>
      <c r="M258" s="2"/>
      <c r="O258" s="2"/>
      <c r="Q258" s="2"/>
      <c r="S258" s="2"/>
      <c r="T258" s="2"/>
      <c r="IT258" s="2"/>
      <c r="IU258" s="2"/>
      <c r="IV258" s="2"/>
    </row>
    <row r="259" spans="1:256" s="5" customFormat="1" ht="26.25" customHeight="1">
      <c r="A259" s="4">
        <f>SUM(G258+A258)</f>
        <v>492.5500000000003</v>
      </c>
      <c r="B259" s="10"/>
      <c r="C259" s="4">
        <f>SUM(G258+C258)</f>
        <v>4.5</v>
      </c>
      <c r="E259" s="12" t="s">
        <v>12</v>
      </c>
      <c r="G259" s="10">
        <v>5.5</v>
      </c>
      <c r="I259" s="5" t="s">
        <v>197</v>
      </c>
      <c r="M259" s="2"/>
      <c r="O259" s="2"/>
      <c r="Q259" s="2"/>
      <c r="S259" s="2"/>
      <c r="T259" s="2"/>
      <c r="IT259" s="2"/>
      <c r="IU259" s="2"/>
      <c r="IV259" s="2"/>
    </row>
    <row r="260" spans="1:256" s="5" customFormat="1" ht="26.25" customHeight="1">
      <c r="A260" s="4">
        <f>SUM(G259+A259)</f>
        <v>498.0500000000003</v>
      </c>
      <c r="B260" s="10"/>
      <c r="C260" s="4">
        <f>SUM(G259+C259)</f>
        <v>10</v>
      </c>
      <c r="E260" s="7" t="s">
        <v>10</v>
      </c>
      <c r="G260" s="10">
        <v>0.30000000000000004</v>
      </c>
      <c r="I260" s="5" t="s">
        <v>198</v>
      </c>
      <c r="M260" s="2"/>
      <c r="O260" s="2"/>
      <c r="Q260" s="2"/>
      <c r="S260" s="2"/>
      <c r="T260" s="2"/>
      <c r="IT260" s="2"/>
      <c r="IU260" s="2"/>
      <c r="IV260" s="2"/>
    </row>
    <row r="261" spans="1:256" s="5" customFormat="1" ht="26.25" customHeight="1">
      <c r="A261" s="4">
        <f>SUM(G260+A260)</f>
        <v>498.3500000000003</v>
      </c>
      <c r="B261" s="10"/>
      <c r="C261" s="4">
        <f>SUM(G260+C260)</f>
        <v>10.3</v>
      </c>
      <c r="E261" s="11" t="s">
        <v>199</v>
      </c>
      <c r="G261" s="10">
        <v>0</v>
      </c>
      <c r="I261" s="5" t="s">
        <v>200</v>
      </c>
      <c r="M261" s="2"/>
      <c r="O261" s="2"/>
      <c r="Q261" s="2"/>
      <c r="S261" s="2"/>
      <c r="T261" s="2"/>
      <c r="IT261" s="2"/>
      <c r="IU261" s="2"/>
      <c r="IV261" s="2"/>
    </row>
    <row r="262" spans="1:256" s="5" customFormat="1" ht="26.25" customHeight="1">
      <c r="A262" s="4">
        <f>SUM(G261+A261)</f>
        <v>498.3500000000003</v>
      </c>
      <c r="B262" s="10"/>
      <c r="C262" s="4">
        <f>SUM(G261+C261)</f>
        <v>10.3</v>
      </c>
      <c r="E262" s="7" t="s">
        <v>10</v>
      </c>
      <c r="G262" s="10"/>
      <c r="I262" s="5" t="s">
        <v>201</v>
      </c>
      <c r="M262" s="2"/>
      <c r="O262" s="2"/>
      <c r="Q262" s="2"/>
      <c r="S262" s="2"/>
      <c r="T262" s="2"/>
      <c r="IT262" s="2"/>
      <c r="IU262" s="2"/>
      <c r="IV262" s="2"/>
    </row>
    <row r="263" spans="1:256" s="5" customFormat="1" ht="26.25" customHeight="1">
      <c r="A263" s="4"/>
      <c r="B263" s="10"/>
      <c r="C263" s="10"/>
      <c r="E263" s="12" t="s">
        <v>36</v>
      </c>
      <c r="G263" s="10"/>
      <c r="I263" s="5" t="s">
        <v>202</v>
      </c>
      <c r="M263" s="2"/>
      <c r="O263" s="2"/>
      <c r="Q263" s="2"/>
      <c r="S263" s="2"/>
      <c r="T263" s="2"/>
      <c r="IU263" s="2"/>
      <c r="IV263" s="2"/>
    </row>
    <row r="264" spans="1:256" s="5" customFormat="1" ht="26.25" customHeight="1">
      <c r="A264" s="4"/>
      <c r="B264" s="10"/>
      <c r="C264" s="10"/>
      <c r="E264" s="12" t="s">
        <v>38</v>
      </c>
      <c r="G264" s="10"/>
      <c r="I264" s="5" t="s">
        <v>203</v>
      </c>
      <c r="M264" s="2"/>
      <c r="O264" s="2"/>
      <c r="Q264" s="2"/>
      <c r="S264" s="2"/>
      <c r="T264" s="2"/>
      <c r="IU264" s="2"/>
      <c r="IV264" s="2"/>
    </row>
    <row r="265" spans="1:256" s="5" customFormat="1" ht="26.25" customHeight="1">
      <c r="A265" s="4" t="s">
        <v>0</v>
      </c>
      <c r="B265" s="10"/>
      <c r="C265" s="10"/>
      <c r="E265" s="12"/>
      <c r="G265" s="10"/>
      <c r="I265" s="12" t="s">
        <v>204</v>
      </c>
      <c r="L265" s="8"/>
      <c r="M265" s="2"/>
      <c r="O265" s="2"/>
      <c r="Q265" s="2"/>
      <c r="S265" s="2"/>
      <c r="T265" s="2"/>
      <c r="IU265" s="2"/>
      <c r="IV265" s="2"/>
    </row>
    <row r="266" spans="1:256" s="5" customFormat="1" ht="12" customHeight="1">
      <c r="A266" s="4"/>
      <c r="B266" s="10"/>
      <c r="C266" s="4"/>
      <c r="E266" s="7"/>
      <c r="G266" s="4"/>
      <c r="I266" s="25"/>
      <c r="M266" s="2"/>
      <c r="O266" s="2"/>
      <c r="Q266" s="2"/>
      <c r="S266" s="2"/>
      <c r="T266" s="2"/>
      <c r="IU266" s="2"/>
      <c r="IV266" s="2"/>
    </row>
    <row r="267" spans="1:256" s="5" customFormat="1" ht="26.25" customHeight="1">
      <c r="A267" s="4" t="s">
        <v>4</v>
      </c>
      <c r="B267" s="4"/>
      <c r="C267" s="9" t="s">
        <v>5</v>
      </c>
      <c r="D267" s="11"/>
      <c r="E267" s="7" t="s">
        <v>6</v>
      </c>
      <c r="F267" s="11"/>
      <c r="G267" s="15" t="s">
        <v>7</v>
      </c>
      <c r="H267" s="11"/>
      <c r="I267" s="7" t="s">
        <v>8</v>
      </c>
      <c r="M267" s="2"/>
      <c r="O267" s="2"/>
      <c r="Q267" s="2"/>
      <c r="S267" s="2"/>
      <c r="T267" s="2"/>
      <c r="IU267" s="2"/>
      <c r="IV267" s="2"/>
    </row>
    <row r="268" spans="1:256" s="5" customFormat="1" ht="12" customHeight="1">
      <c r="A268" s="4"/>
      <c r="B268" s="10"/>
      <c r="C268" s="4"/>
      <c r="E268" s="7"/>
      <c r="F268" s="13"/>
      <c r="G268" s="4"/>
      <c r="H268" s="11"/>
      <c r="I268" s="7"/>
      <c r="M268" s="2"/>
      <c r="O268" s="2"/>
      <c r="Q268" s="2"/>
      <c r="S268" s="2"/>
      <c r="T268" s="2"/>
      <c r="IU268" s="2"/>
      <c r="IV268" s="2"/>
    </row>
    <row r="269" spans="1:256" s="5" customFormat="1" ht="26.25" customHeight="1">
      <c r="A269" s="4"/>
      <c r="C269" s="4"/>
      <c r="D269" s="5" t="s">
        <v>66</v>
      </c>
      <c r="G269" s="10"/>
      <c r="K269" s="8"/>
      <c r="L269" s="2"/>
      <c r="N269" s="2"/>
      <c r="P269" s="2"/>
      <c r="R269" s="2"/>
      <c r="S269" s="2"/>
      <c r="IT269" s="2"/>
      <c r="IU269" s="2"/>
      <c r="IV269" s="2"/>
    </row>
    <row r="270" spans="1:256" s="5" customFormat="1" ht="26.25" customHeight="1">
      <c r="A270" s="4">
        <f>A262</f>
        <v>498.3500000000003</v>
      </c>
      <c r="B270" s="10"/>
      <c r="C270" s="10">
        <v>0</v>
      </c>
      <c r="E270" s="11" t="s">
        <v>14</v>
      </c>
      <c r="G270" s="10">
        <v>0.30000000000000004</v>
      </c>
      <c r="I270" s="5" t="s">
        <v>198</v>
      </c>
      <c r="L270" s="8"/>
      <c r="M270" s="2"/>
      <c r="O270" s="2"/>
      <c r="Q270" s="2"/>
      <c r="S270" s="2"/>
      <c r="T270" s="2"/>
      <c r="IU270" s="2"/>
      <c r="IV270" s="2"/>
    </row>
    <row r="271" spans="1:256" s="5" customFormat="1" ht="26.25" customHeight="1">
      <c r="A271" s="4">
        <f>SUM(G270+A270)</f>
        <v>498.6500000000003</v>
      </c>
      <c r="B271" s="10"/>
      <c r="C271" s="4">
        <f>SUM(G270+C270)</f>
        <v>0.30000000000000004</v>
      </c>
      <c r="E271" s="11" t="s">
        <v>14</v>
      </c>
      <c r="G271" s="10">
        <v>1.2</v>
      </c>
      <c r="I271" s="5" t="s">
        <v>197</v>
      </c>
      <c r="M271" s="2"/>
      <c r="O271" s="2"/>
      <c r="Q271" s="2"/>
      <c r="S271" s="2"/>
      <c r="T271" s="2"/>
      <c r="IT271" s="2"/>
      <c r="IU271" s="2"/>
      <c r="IV271" s="2"/>
    </row>
    <row r="272" spans="1:256" s="5" customFormat="1" ht="26.25" customHeight="1">
      <c r="A272" s="4">
        <f>SUM(G271+A271)</f>
        <v>499.8500000000003</v>
      </c>
      <c r="B272" s="10"/>
      <c r="C272" s="4">
        <f>SUM(G271+C271)</f>
        <v>1.5</v>
      </c>
      <c r="E272" s="11" t="s">
        <v>14</v>
      </c>
      <c r="G272" s="10">
        <v>1.6</v>
      </c>
      <c r="I272" s="5" t="s">
        <v>205</v>
      </c>
      <c r="M272" s="2"/>
      <c r="O272" s="2"/>
      <c r="Q272" s="2"/>
      <c r="S272" s="2"/>
      <c r="T272" s="2"/>
      <c r="IT272" s="2"/>
      <c r="IU272" s="2"/>
      <c r="IV272" s="2"/>
    </row>
    <row r="273" spans="1:256" s="5" customFormat="1" ht="26.25" customHeight="1">
      <c r="A273" s="4">
        <f>SUM(G272+A272)</f>
        <v>501.45000000000033</v>
      </c>
      <c r="B273" s="10"/>
      <c r="C273" s="4">
        <f>SUM(G272+C272)</f>
        <v>3.1</v>
      </c>
      <c r="E273" s="7" t="s">
        <v>10</v>
      </c>
      <c r="G273" s="10">
        <v>0.30000000000000004</v>
      </c>
      <c r="I273" s="5" t="s">
        <v>206</v>
      </c>
      <c r="M273" s="2"/>
      <c r="O273" s="2"/>
      <c r="Q273" s="2"/>
      <c r="S273" s="2"/>
      <c r="T273" s="2"/>
      <c r="IT273" s="2"/>
      <c r="IU273" s="2"/>
      <c r="IV273" s="2"/>
    </row>
    <row r="274" spans="1:256" s="5" customFormat="1" ht="26.25" customHeight="1">
      <c r="A274" s="4">
        <f>SUM(G273+A273)</f>
        <v>501.75000000000034</v>
      </c>
      <c r="B274" s="10"/>
      <c r="C274" s="4">
        <f>SUM(G273+C273)</f>
        <v>3.4000000000000004</v>
      </c>
      <c r="E274" s="11" t="s">
        <v>14</v>
      </c>
      <c r="G274" s="10">
        <v>2.3</v>
      </c>
      <c r="I274" s="5" t="s">
        <v>207</v>
      </c>
      <c r="M274" s="2"/>
      <c r="O274" s="2"/>
      <c r="Q274" s="2"/>
      <c r="S274" s="2"/>
      <c r="T274" s="2"/>
      <c r="IT274" s="2"/>
      <c r="IU274" s="2"/>
      <c r="IV274" s="2"/>
    </row>
    <row r="275" spans="1:256" s="5" customFormat="1" ht="26.25" customHeight="1">
      <c r="A275" s="4">
        <f>SUM(G274+A274)</f>
        <v>504.05000000000035</v>
      </c>
      <c r="B275" s="10"/>
      <c r="C275" s="4">
        <f>SUM(G274+C274)</f>
        <v>5.7</v>
      </c>
      <c r="E275" s="11" t="s">
        <v>14</v>
      </c>
      <c r="G275" s="10">
        <v>2.5</v>
      </c>
      <c r="I275" s="5" t="s">
        <v>188</v>
      </c>
      <c r="M275" s="2"/>
      <c r="O275" s="2"/>
      <c r="Q275" s="2"/>
      <c r="S275" s="2"/>
      <c r="T275" s="2"/>
      <c r="IT275" s="2"/>
      <c r="IU275" s="2"/>
      <c r="IV275" s="2"/>
    </row>
    <row r="276" spans="1:256" s="5" customFormat="1" ht="26.25" customHeight="1">
      <c r="A276" s="4">
        <f>SUM(G275+A275)</f>
        <v>506.55000000000035</v>
      </c>
      <c r="B276" s="10"/>
      <c r="C276" s="4">
        <f>SUM(G275+C275)</f>
        <v>8.2</v>
      </c>
      <c r="E276" s="11" t="s">
        <v>14</v>
      </c>
      <c r="G276" s="10">
        <v>0.30000000000000004</v>
      </c>
      <c r="M276" s="2"/>
      <c r="O276" s="2"/>
      <c r="Q276" s="2"/>
      <c r="S276" s="2"/>
      <c r="T276" s="2"/>
      <c r="IT276" s="2"/>
      <c r="IU276" s="2"/>
      <c r="IV276" s="2"/>
    </row>
    <row r="277" spans="1:256" s="5" customFormat="1" ht="26.25" customHeight="1">
      <c r="A277" s="4">
        <f>SUM(G276+A276)</f>
        <v>506.85000000000036</v>
      </c>
      <c r="B277" s="10"/>
      <c r="C277" s="4">
        <f>SUM(G276+C276)</f>
        <v>8.5</v>
      </c>
      <c r="E277" s="7" t="s">
        <v>10</v>
      </c>
      <c r="G277" s="10">
        <v>1.1</v>
      </c>
      <c r="I277" s="5" t="s">
        <v>208</v>
      </c>
      <c r="L277" s="8"/>
      <c r="M277" s="2"/>
      <c r="O277" s="2"/>
      <c r="Q277" s="2"/>
      <c r="S277" s="2"/>
      <c r="T277" s="2"/>
      <c r="IU277" s="2"/>
      <c r="IV277" s="2"/>
    </row>
    <row r="278" spans="1:256" s="5" customFormat="1" ht="26.25" customHeight="1">
      <c r="A278" s="4">
        <f>SUM(G277+A277)</f>
        <v>507.9500000000004</v>
      </c>
      <c r="B278" s="10"/>
      <c r="C278" s="4">
        <f>SUM(G277+C277)</f>
        <v>9.6</v>
      </c>
      <c r="E278" s="7" t="s">
        <v>10</v>
      </c>
      <c r="G278" s="10">
        <v>1.5</v>
      </c>
      <c r="I278" s="5" t="s">
        <v>209</v>
      </c>
      <c r="L278" s="8"/>
      <c r="M278" s="2"/>
      <c r="O278" s="2"/>
      <c r="Q278" s="2"/>
      <c r="S278" s="2"/>
      <c r="T278" s="2"/>
      <c r="IU278" s="2"/>
      <c r="IV278" s="2"/>
    </row>
    <row r="279" spans="1:256" s="5" customFormat="1" ht="26.25" customHeight="1">
      <c r="A279" s="4">
        <f>SUM(G278+A278)</f>
        <v>509.4500000000004</v>
      </c>
      <c r="B279" s="10"/>
      <c r="C279" s="4">
        <f>SUM(G278+C278)</f>
        <v>11.1</v>
      </c>
      <c r="E279" s="12" t="s">
        <v>53</v>
      </c>
      <c r="G279" s="10">
        <v>0.92</v>
      </c>
      <c r="I279" s="5" t="s">
        <v>210</v>
      </c>
      <c r="M279" s="2"/>
      <c r="O279" s="2"/>
      <c r="Q279" s="2"/>
      <c r="S279" s="2"/>
      <c r="T279" s="2"/>
      <c r="IT279" s="2"/>
      <c r="IU279" s="2"/>
      <c r="IV279" s="2"/>
    </row>
    <row r="280" spans="1:256" s="5" customFormat="1" ht="26.25" customHeight="1">
      <c r="A280" s="4">
        <f>SUM(G279+A279)</f>
        <v>510.3700000000004</v>
      </c>
      <c r="B280" s="10"/>
      <c r="C280" s="4">
        <f>SUM(G279+C279)</f>
        <v>12.02</v>
      </c>
      <c r="E280" s="11" t="s">
        <v>14</v>
      </c>
      <c r="G280" s="10">
        <v>2.48</v>
      </c>
      <c r="I280" s="5" t="s">
        <v>211</v>
      </c>
      <c r="M280" s="2"/>
      <c r="O280" s="2"/>
      <c r="Q280" s="2"/>
      <c r="S280" s="2"/>
      <c r="T280" s="2"/>
      <c r="IT280" s="2"/>
      <c r="IU280" s="2"/>
      <c r="IV280" s="2"/>
    </row>
    <row r="281" spans="1:256" s="5" customFormat="1" ht="26.25" customHeight="1">
      <c r="A281" s="4">
        <f>SUM(G280+A280)</f>
        <v>512.8500000000004</v>
      </c>
      <c r="B281" s="10"/>
      <c r="C281" s="4">
        <f>SUM(G280+C280)</f>
        <v>14.5</v>
      </c>
      <c r="E281" s="11" t="s">
        <v>14</v>
      </c>
      <c r="G281" s="10">
        <v>3.71</v>
      </c>
      <c r="I281" s="5" t="s">
        <v>212</v>
      </c>
      <c r="M281" s="2"/>
      <c r="O281" s="2"/>
      <c r="Q281" s="2"/>
      <c r="S281" s="2"/>
      <c r="T281" s="2"/>
      <c r="IT281" s="2"/>
      <c r="IU281" s="2"/>
      <c r="IV281" s="2"/>
    </row>
    <row r="282" spans="1:256" s="5" customFormat="1" ht="26.25" customHeight="1">
      <c r="A282" s="4">
        <f>SUM(G281+A281)</f>
        <v>516.5600000000004</v>
      </c>
      <c r="B282" s="10"/>
      <c r="C282" s="4">
        <f>SUM(G281+C281)</f>
        <v>18.21</v>
      </c>
      <c r="E282" s="12" t="s">
        <v>53</v>
      </c>
      <c r="G282" s="10">
        <v>1.6</v>
      </c>
      <c r="I282" s="5" t="s">
        <v>213</v>
      </c>
      <c r="M282" s="2"/>
      <c r="O282" s="2"/>
      <c r="Q282" s="2"/>
      <c r="S282" s="2"/>
      <c r="T282" s="2"/>
      <c r="IT282" s="2"/>
      <c r="IU282" s="2"/>
      <c r="IV282" s="2"/>
    </row>
    <row r="283" spans="1:256" s="5" customFormat="1" ht="26.25" customHeight="1">
      <c r="A283" s="4">
        <f>SUM(G282+A282)</f>
        <v>518.1600000000004</v>
      </c>
      <c r="B283" s="10"/>
      <c r="C283" s="4">
        <f>SUM(G282+C282)</f>
        <v>19.810000000000002</v>
      </c>
      <c r="E283" s="11" t="s">
        <v>14</v>
      </c>
      <c r="G283" s="10">
        <v>1.4</v>
      </c>
      <c r="I283" s="5" t="s">
        <v>214</v>
      </c>
      <c r="M283" s="2"/>
      <c r="O283" s="2"/>
      <c r="Q283" s="2"/>
      <c r="S283" s="2"/>
      <c r="T283" s="2"/>
      <c r="IT283" s="2"/>
      <c r="IU283" s="2"/>
      <c r="IV283" s="2"/>
    </row>
    <row r="284" spans="1:256" s="5" customFormat="1" ht="26.25" customHeight="1">
      <c r="A284" s="4">
        <f>SUM(G283+A283)</f>
        <v>519.5600000000004</v>
      </c>
      <c r="B284" s="10"/>
      <c r="C284" s="4">
        <f>SUM(G283+C283)</f>
        <v>21.21</v>
      </c>
      <c r="E284" s="12" t="s">
        <v>53</v>
      </c>
      <c r="G284" s="10"/>
      <c r="I284" s="5" t="s">
        <v>215</v>
      </c>
      <c r="M284" s="2"/>
      <c r="O284" s="2"/>
      <c r="Q284" s="2"/>
      <c r="S284" s="2"/>
      <c r="T284" s="2"/>
      <c r="IT284" s="2"/>
      <c r="IU284" s="2"/>
      <c r="IV284" s="2"/>
    </row>
    <row r="285" spans="1:256" s="5" customFormat="1" ht="26.25" customHeight="1">
      <c r="A285" s="4"/>
      <c r="B285" s="10"/>
      <c r="C285" s="10"/>
      <c r="E285" s="12" t="s">
        <v>36</v>
      </c>
      <c r="G285" s="10"/>
      <c r="I285" s="5" t="s">
        <v>216</v>
      </c>
      <c r="M285" s="2"/>
      <c r="O285" s="2"/>
      <c r="Q285" s="2"/>
      <c r="S285" s="2"/>
      <c r="T285" s="2"/>
      <c r="IU285" s="2"/>
      <c r="IV285" s="2"/>
    </row>
    <row r="286" spans="1:256" s="5" customFormat="1" ht="26.25" customHeight="1">
      <c r="A286" s="4"/>
      <c r="B286" s="10"/>
      <c r="C286" s="10"/>
      <c r="E286" s="12" t="s">
        <v>38</v>
      </c>
      <c r="G286" s="10"/>
      <c r="I286" s="5" t="s">
        <v>217</v>
      </c>
      <c r="M286" s="2"/>
      <c r="O286" s="2"/>
      <c r="Q286" s="2"/>
      <c r="S286" s="2"/>
      <c r="T286" s="2"/>
      <c r="IU286" s="2"/>
      <c r="IV286" s="2"/>
    </row>
    <row r="287" spans="1:256" s="5" customFormat="1" ht="26.25" customHeight="1">
      <c r="A287" s="4"/>
      <c r="B287" s="10"/>
      <c r="C287" s="10"/>
      <c r="G287" s="10"/>
      <c r="I287" s="12" t="s">
        <v>218</v>
      </c>
      <c r="L287" s="8"/>
      <c r="M287" s="2"/>
      <c r="O287" s="2"/>
      <c r="Q287" s="2"/>
      <c r="S287" s="2"/>
      <c r="T287" s="2"/>
      <c r="IU287" s="2"/>
      <c r="IV287" s="2"/>
    </row>
    <row r="288" spans="1:256" s="5" customFormat="1" ht="12" customHeight="1">
      <c r="A288" s="4"/>
      <c r="B288" s="10"/>
      <c r="C288" s="4"/>
      <c r="E288" s="7"/>
      <c r="G288" s="4"/>
      <c r="I288" s="25"/>
      <c r="M288" s="2"/>
      <c r="O288" s="2"/>
      <c r="Q288" s="2"/>
      <c r="S288" s="2"/>
      <c r="T288" s="2"/>
      <c r="IU288" s="2"/>
      <c r="IV288" s="2"/>
    </row>
    <row r="289" spans="1:256" s="5" customFormat="1" ht="26.25" customHeight="1">
      <c r="A289" s="4" t="s">
        <v>4</v>
      </c>
      <c r="B289" s="4"/>
      <c r="C289" s="9" t="s">
        <v>5</v>
      </c>
      <c r="D289" s="11"/>
      <c r="E289" s="7" t="s">
        <v>6</v>
      </c>
      <c r="F289" s="11"/>
      <c r="G289" s="15" t="s">
        <v>7</v>
      </c>
      <c r="H289" s="11"/>
      <c r="I289" s="7" t="s">
        <v>8</v>
      </c>
      <c r="M289" s="2"/>
      <c r="O289" s="2"/>
      <c r="Q289" s="2"/>
      <c r="S289" s="2"/>
      <c r="T289" s="2"/>
      <c r="IU289" s="2"/>
      <c r="IV289" s="2"/>
    </row>
    <row r="290" spans="1:256" s="5" customFormat="1" ht="12" customHeight="1">
      <c r="A290" s="4"/>
      <c r="B290" s="10"/>
      <c r="C290" s="4"/>
      <c r="E290" s="7"/>
      <c r="F290" s="13"/>
      <c r="G290" s="4"/>
      <c r="H290" s="11"/>
      <c r="I290" s="7"/>
      <c r="M290" s="2"/>
      <c r="O290" s="2"/>
      <c r="Q290" s="2"/>
      <c r="S290" s="2"/>
      <c r="T290" s="2"/>
      <c r="IU290" s="2"/>
      <c r="IV290" s="2"/>
    </row>
    <row r="291" spans="1:256" s="5" customFormat="1" ht="26.25" customHeight="1">
      <c r="A291" s="4"/>
      <c r="B291" s="10"/>
      <c r="C291" s="6" t="s">
        <v>219</v>
      </c>
      <c r="E291" s="7"/>
      <c r="F291" s="13"/>
      <c r="G291" s="4"/>
      <c r="H291" s="11"/>
      <c r="I291" s="7"/>
      <c r="M291" s="2"/>
      <c r="O291" s="2"/>
      <c r="Q291" s="2"/>
      <c r="S291" s="2"/>
      <c r="T291" s="2"/>
      <c r="IU291" s="2"/>
      <c r="IV291" s="2"/>
    </row>
    <row r="292" spans="1:256" s="5" customFormat="1" ht="26.25" customHeight="1">
      <c r="A292" s="4">
        <f>SUM(A284)</f>
        <v>519.5600000000004</v>
      </c>
      <c r="B292" s="10"/>
      <c r="C292" s="10">
        <v>0</v>
      </c>
      <c r="E292" s="12" t="s">
        <v>220</v>
      </c>
      <c r="G292" s="10">
        <v>1.4</v>
      </c>
      <c r="I292" s="5" t="s">
        <v>214</v>
      </c>
      <c r="M292" s="2"/>
      <c r="O292" s="2"/>
      <c r="Q292" s="2"/>
      <c r="S292" s="2"/>
      <c r="T292" s="2"/>
      <c r="IT292" s="2"/>
      <c r="IU292" s="2"/>
      <c r="IV292" s="2"/>
    </row>
    <row r="293" spans="1:256" s="5" customFormat="1" ht="26.25" customHeight="1">
      <c r="A293" s="4"/>
      <c r="B293" s="10"/>
      <c r="C293" s="10">
        <v>0.1</v>
      </c>
      <c r="E293" s="7" t="s">
        <v>221</v>
      </c>
      <c r="G293" s="10"/>
      <c r="IT293" s="2"/>
      <c r="IU293" s="2"/>
      <c r="IV293" s="2"/>
    </row>
    <row r="294" spans="1:256" s="5" customFormat="1" ht="26.25" customHeight="1">
      <c r="A294" s="4">
        <f>SUM(G292+A292)</f>
        <v>520.9600000000004</v>
      </c>
      <c r="B294" s="10"/>
      <c r="C294" s="4">
        <f>SUM(G292+C292)</f>
        <v>1.4</v>
      </c>
      <c r="E294" s="7" t="s">
        <v>10</v>
      </c>
      <c r="G294" s="10">
        <v>1.6</v>
      </c>
      <c r="I294" s="5" t="s">
        <v>213</v>
      </c>
      <c r="M294" s="2"/>
      <c r="O294" s="2"/>
      <c r="Q294" s="2"/>
      <c r="S294" s="2"/>
      <c r="T294" s="2"/>
      <c r="IT294" s="2"/>
      <c r="IU294" s="2"/>
      <c r="IV294" s="2"/>
    </row>
    <row r="295" spans="1:256" s="5" customFormat="1" ht="26.25" customHeight="1">
      <c r="A295" s="4">
        <f>SUM(G294+A294)</f>
        <v>522.5600000000004</v>
      </c>
      <c r="B295" s="10"/>
      <c r="C295" s="4">
        <f>SUM(G294+C294)</f>
        <v>3</v>
      </c>
      <c r="E295" s="7" t="s">
        <v>10</v>
      </c>
      <c r="G295" s="10">
        <v>8.91</v>
      </c>
      <c r="I295" s="7" t="s">
        <v>222</v>
      </c>
      <c r="L295" s="8"/>
      <c r="M295" s="2"/>
      <c r="O295" s="2"/>
      <c r="P295" s="8"/>
      <c r="Q295" s="2"/>
      <c r="S295" s="2"/>
      <c r="T295" s="2"/>
      <c r="IU295" s="2"/>
      <c r="IV295" s="2"/>
    </row>
    <row r="296" spans="1:256" s="5" customFormat="1" ht="26.25" customHeight="1">
      <c r="A296" s="4">
        <f>3.3+A295</f>
        <v>525.8600000000004</v>
      </c>
      <c r="B296" s="10"/>
      <c r="C296" s="4">
        <f>3.3+C295</f>
        <v>6.3</v>
      </c>
      <c r="G296" s="10" t="s">
        <v>223</v>
      </c>
      <c r="L296" s="8"/>
      <c r="M296" s="2"/>
      <c r="O296" s="2"/>
      <c r="Q296" s="2"/>
      <c r="S296" s="2"/>
      <c r="T296" s="2"/>
      <c r="IU296" s="2"/>
      <c r="IV296" s="2"/>
    </row>
    <row r="297" spans="1:256" s="5" customFormat="1" ht="26.25" customHeight="1">
      <c r="A297" s="4">
        <f>SUM(G295+A295)</f>
        <v>531.4700000000004</v>
      </c>
      <c r="B297" s="10"/>
      <c r="C297" s="4">
        <f>SUM(G295+C295)</f>
        <v>11.91</v>
      </c>
      <c r="E297" s="7" t="s">
        <v>10</v>
      </c>
      <c r="G297" s="10">
        <v>6.27</v>
      </c>
      <c r="I297" s="7" t="s">
        <v>224</v>
      </c>
      <c r="L297" s="8"/>
      <c r="M297" s="2"/>
      <c r="O297" s="2"/>
      <c r="Q297" s="2"/>
      <c r="S297" s="2"/>
      <c r="T297" s="2"/>
      <c r="IU297" s="2"/>
      <c r="IV297" s="2"/>
    </row>
    <row r="298" spans="1:256" s="5" customFormat="1" ht="26.25" customHeight="1">
      <c r="A298" s="4">
        <f>SUM(G297+A297)</f>
        <v>537.7400000000004</v>
      </c>
      <c r="B298" s="10"/>
      <c r="C298" s="4">
        <f>SUM(G297+C297)</f>
        <v>18.18</v>
      </c>
      <c r="E298" s="11" t="s">
        <v>14</v>
      </c>
      <c r="G298" s="10">
        <v>16.1</v>
      </c>
      <c r="I298" s="7" t="s">
        <v>225</v>
      </c>
      <c r="L298" s="8"/>
      <c r="M298" s="2"/>
      <c r="O298" s="2"/>
      <c r="Q298" s="2"/>
      <c r="S298" s="2"/>
      <c r="T298" s="2"/>
      <c r="IU298" s="2"/>
      <c r="IV298" s="2"/>
    </row>
    <row r="299" spans="1:256" s="5" customFormat="1" ht="26.25" customHeight="1">
      <c r="A299" s="4">
        <f>SUM(G298+A298)</f>
        <v>553.8400000000004</v>
      </c>
      <c r="B299" s="10"/>
      <c r="C299" s="4">
        <f>SUM(G298+C298)</f>
        <v>34.28</v>
      </c>
      <c r="E299" s="11" t="s">
        <v>12</v>
      </c>
      <c r="G299" s="10">
        <v>0.5</v>
      </c>
      <c r="I299" s="7" t="s">
        <v>226</v>
      </c>
      <c r="L299" s="8"/>
      <c r="M299" s="2"/>
      <c r="O299" s="2"/>
      <c r="Q299" s="2"/>
      <c r="S299" s="2"/>
      <c r="T299" s="2"/>
      <c r="IU299" s="2"/>
      <c r="IV299" s="2"/>
    </row>
    <row r="300" spans="1:256" s="5" customFormat="1" ht="26.25" customHeight="1">
      <c r="A300" s="4">
        <f>SUM(G299+A299)</f>
        <v>554.3400000000004</v>
      </c>
      <c r="B300" s="10"/>
      <c r="C300" s="4">
        <f>SUM(G299+C299)</f>
        <v>34.78</v>
      </c>
      <c r="E300" s="7" t="s">
        <v>10</v>
      </c>
      <c r="G300" s="10">
        <v>0.1</v>
      </c>
      <c r="I300" s="7" t="s">
        <v>227</v>
      </c>
      <c r="L300" s="8"/>
      <c r="M300" s="2"/>
      <c r="O300" s="2"/>
      <c r="Q300" s="2"/>
      <c r="S300" s="2"/>
      <c r="T300" s="2"/>
      <c r="IU300" s="2"/>
      <c r="IV300" s="2"/>
    </row>
    <row r="301" spans="1:256" s="5" customFormat="1" ht="26.25" customHeight="1">
      <c r="A301" s="4">
        <f>SUM(G300+A300)</f>
        <v>554.4400000000004</v>
      </c>
      <c r="B301" s="10"/>
      <c r="C301" s="4">
        <f>SUM(G300+C300)</f>
        <v>34.88</v>
      </c>
      <c r="E301" s="11" t="s">
        <v>14</v>
      </c>
      <c r="G301" s="10">
        <v>0</v>
      </c>
      <c r="I301" s="7" t="s">
        <v>228</v>
      </c>
      <c r="L301" s="8"/>
      <c r="M301" s="2"/>
      <c r="O301" s="2"/>
      <c r="Q301" s="2"/>
      <c r="S301" s="2"/>
      <c r="T301" s="2"/>
      <c r="IU301" s="2"/>
      <c r="IV301" s="2"/>
    </row>
    <row r="302" spans="1:256" s="5" customFormat="1" ht="26.25" customHeight="1">
      <c r="A302" s="4"/>
      <c r="B302" s="10"/>
      <c r="C302" s="4"/>
      <c r="E302" s="26" t="s">
        <v>229</v>
      </c>
      <c r="G302" s="10"/>
      <c r="I302" s="7"/>
      <c r="L302" s="8"/>
      <c r="M302" s="2"/>
      <c r="O302" s="2"/>
      <c r="Q302" s="2"/>
      <c r="S302" s="2"/>
      <c r="T302" s="2"/>
      <c r="IU302" s="2"/>
      <c r="IV302" s="2"/>
    </row>
    <row r="303" spans="1:256" s="5" customFormat="1" ht="26.25" customHeight="1">
      <c r="A303" s="4" t="s">
        <v>0</v>
      </c>
      <c r="B303" s="10"/>
      <c r="C303" s="4"/>
      <c r="E303" s="7"/>
      <c r="G303" s="10"/>
      <c r="I303" s="7"/>
      <c r="L303" s="8"/>
      <c r="M303" s="2"/>
      <c r="O303" s="2"/>
      <c r="Q303" s="2"/>
      <c r="S303" s="2"/>
      <c r="T303" s="2"/>
      <c r="IU303" s="2"/>
      <c r="IV303" s="2"/>
    </row>
    <row r="304" spans="1:256" s="5" customFormat="1" ht="26.25" customHeight="1">
      <c r="A304" s="4"/>
      <c r="B304" s="10"/>
      <c r="C304" s="4"/>
      <c r="E304" s="26" t="s">
        <v>230</v>
      </c>
      <c r="G304" s="10"/>
      <c r="I304" s="7"/>
      <c r="L304" s="8"/>
      <c r="M304" s="2"/>
      <c r="O304" s="2"/>
      <c r="Q304" s="2"/>
      <c r="S304" s="2"/>
      <c r="T304" s="2"/>
      <c r="IU304" s="2"/>
      <c r="IV304" s="2"/>
    </row>
    <row r="305" spans="1:256" s="5" customFormat="1" ht="26.25" customHeight="1">
      <c r="A305" s="4">
        <f>SUM(G301+A301)</f>
        <v>554.4400000000004</v>
      </c>
      <c r="B305" s="10"/>
      <c r="C305" s="4">
        <f>SUM(G301+C301)</f>
        <v>34.88</v>
      </c>
      <c r="E305" s="11" t="s">
        <v>14</v>
      </c>
      <c r="G305" s="10">
        <v>1.1</v>
      </c>
      <c r="I305" s="7" t="s">
        <v>231</v>
      </c>
      <c r="L305" s="8"/>
      <c r="M305" s="2"/>
      <c r="O305" s="2"/>
      <c r="Q305" s="2"/>
      <c r="S305" s="2"/>
      <c r="T305" s="2"/>
      <c r="IU305" s="2"/>
      <c r="IV305" s="2"/>
    </row>
    <row r="306" spans="1:256" s="5" customFormat="1" ht="26.25" customHeight="1">
      <c r="A306" s="4">
        <f>SUM(G305+A305)</f>
        <v>555.5400000000004</v>
      </c>
      <c r="B306" s="10"/>
      <c r="C306" s="4">
        <f>SUM(G305+C305)</f>
        <v>35.980000000000004</v>
      </c>
      <c r="E306" s="7" t="s">
        <v>10</v>
      </c>
      <c r="G306" s="10">
        <v>0</v>
      </c>
      <c r="I306" s="7" t="s">
        <v>232</v>
      </c>
      <c r="L306" s="8"/>
      <c r="M306" s="2"/>
      <c r="O306" s="2"/>
      <c r="Q306" s="2"/>
      <c r="S306" s="2"/>
      <c r="T306" s="2"/>
      <c r="IU306" s="2"/>
      <c r="IV306" s="2"/>
    </row>
    <row r="307" spans="1:256" s="5" customFormat="1" ht="26.25" customHeight="1">
      <c r="A307" s="4">
        <f>SUM(G306+A306)</f>
        <v>555.5400000000004</v>
      </c>
      <c r="B307" s="10"/>
      <c r="C307" s="4">
        <f>SUM(G306+C306)</f>
        <v>35.980000000000004</v>
      </c>
      <c r="E307" s="11" t="s">
        <v>14</v>
      </c>
      <c r="G307" s="10">
        <v>0.30000000000000004</v>
      </c>
      <c r="I307" s="7" t="s">
        <v>233</v>
      </c>
      <c r="L307" s="8"/>
      <c r="M307" s="2"/>
      <c r="O307" s="2"/>
      <c r="Q307" s="2"/>
      <c r="S307" s="2"/>
      <c r="T307" s="2"/>
      <c r="IU307" s="2"/>
      <c r="IV307" s="2"/>
    </row>
    <row r="308" spans="1:256" s="5" customFormat="1" ht="26.25" customHeight="1">
      <c r="A308" s="4">
        <f>SUM(G307+A307)</f>
        <v>555.8400000000004</v>
      </c>
      <c r="B308" s="10"/>
      <c r="C308" s="4">
        <f>SUM(G307+C307)</f>
        <v>36.28</v>
      </c>
      <c r="E308" s="7" t="s">
        <v>10</v>
      </c>
      <c r="G308" s="10">
        <v>0.23</v>
      </c>
      <c r="I308" s="7" t="s">
        <v>234</v>
      </c>
      <c r="L308" s="8"/>
      <c r="M308" s="2"/>
      <c r="O308" s="2"/>
      <c r="Q308" s="2"/>
      <c r="S308" s="2"/>
      <c r="T308" s="2"/>
      <c r="IU308" s="2"/>
      <c r="IV308" s="2"/>
    </row>
    <row r="309" spans="1:256" s="5" customFormat="1" ht="26.25" customHeight="1">
      <c r="A309" s="4">
        <f>SUM(G308+A308)</f>
        <v>556.0700000000004</v>
      </c>
      <c r="B309" s="10"/>
      <c r="C309" s="4">
        <f>SUM(G308+C308)</f>
        <v>36.51</v>
      </c>
      <c r="E309" s="11" t="s">
        <v>14</v>
      </c>
      <c r="G309" s="10">
        <v>8.23</v>
      </c>
      <c r="I309" s="7" t="s">
        <v>235</v>
      </c>
      <c r="L309" s="8"/>
      <c r="M309" s="2"/>
      <c r="O309" s="2"/>
      <c r="Q309" s="2"/>
      <c r="S309" s="2"/>
      <c r="T309" s="2"/>
      <c r="IU309" s="2"/>
      <c r="IV309" s="2"/>
    </row>
    <row r="310" spans="1:256" s="5" customFormat="1" ht="26.25" customHeight="1">
      <c r="A310" s="4">
        <f>SUM(G309+A309)</f>
        <v>564.3000000000004</v>
      </c>
      <c r="B310" s="10"/>
      <c r="C310" s="4">
        <f>SUM(G309+C309)</f>
        <v>44.739999999999995</v>
      </c>
      <c r="E310" s="11" t="s">
        <v>14</v>
      </c>
      <c r="G310" s="10">
        <v>3.47</v>
      </c>
      <c r="I310" s="7" t="s">
        <v>236</v>
      </c>
      <c r="L310" s="8"/>
      <c r="M310" s="2"/>
      <c r="O310" s="2"/>
      <c r="Q310" s="2"/>
      <c r="S310" s="2"/>
      <c r="T310" s="2"/>
      <c r="IU310" s="2"/>
      <c r="IV310" s="2"/>
    </row>
    <row r="311" spans="1:256" s="5" customFormat="1" ht="26.25" customHeight="1">
      <c r="A311" s="4">
        <f>SUM(G310+A310)</f>
        <v>567.7700000000004</v>
      </c>
      <c r="B311" s="10"/>
      <c r="C311" s="4">
        <f>SUM(G310+C310)</f>
        <v>48.209999999999994</v>
      </c>
      <c r="E311" s="7" t="s">
        <v>10</v>
      </c>
      <c r="G311" s="10">
        <v>3.11</v>
      </c>
      <c r="I311" s="7" t="s">
        <v>237</v>
      </c>
      <c r="L311" s="8"/>
      <c r="M311" s="2"/>
      <c r="O311" s="2"/>
      <c r="Q311" s="2"/>
      <c r="S311" s="2"/>
      <c r="T311" s="2"/>
      <c r="IU311" s="2"/>
      <c r="IV311" s="2"/>
    </row>
    <row r="312" spans="1:256" s="5" customFormat="1" ht="26.25" customHeight="1">
      <c r="A312" s="4">
        <f>SUM(G311+A311)</f>
        <v>570.8800000000005</v>
      </c>
      <c r="B312" s="10"/>
      <c r="C312" s="4">
        <f>SUM(G311+C311)</f>
        <v>51.31999999999999</v>
      </c>
      <c r="E312" s="12" t="s">
        <v>53</v>
      </c>
      <c r="G312" s="10">
        <v>0.16</v>
      </c>
      <c r="I312" s="7" t="s">
        <v>238</v>
      </c>
      <c r="L312" s="8"/>
      <c r="M312" s="2"/>
      <c r="O312" s="2"/>
      <c r="Q312" s="2"/>
      <c r="S312" s="2"/>
      <c r="T312" s="2"/>
      <c r="IU312" s="2"/>
      <c r="IV312" s="2"/>
    </row>
    <row r="313" spans="1:256" s="5" customFormat="1" ht="26.25" customHeight="1">
      <c r="A313" s="4">
        <f>SUM(G312+A312)</f>
        <v>571.0400000000004</v>
      </c>
      <c r="B313" s="10"/>
      <c r="C313" s="4">
        <f>SUM(G312+C312)</f>
        <v>51.47999999999999</v>
      </c>
      <c r="E313" s="11" t="s">
        <v>14</v>
      </c>
      <c r="G313" s="10">
        <v>0.19</v>
      </c>
      <c r="I313" s="7" t="s">
        <v>239</v>
      </c>
      <c r="L313" s="8"/>
      <c r="M313" s="2"/>
      <c r="O313" s="2"/>
      <c r="Q313" s="2"/>
      <c r="S313" s="2"/>
      <c r="T313" s="2"/>
      <c r="IU313" s="2"/>
      <c r="IV313" s="2"/>
    </row>
    <row r="314" spans="1:256" s="5" customFormat="1" ht="26.25" customHeight="1">
      <c r="A314" s="4">
        <f>SUM(G313+A313)</f>
        <v>571.2300000000005</v>
      </c>
      <c r="B314" s="10"/>
      <c r="C314" s="4">
        <f>SUM(G313+C313)</f>
        <v>51.66999999999999</v>
      </c>
      <c r="E314" s="7" t="s">
        <v>10</v>
      </c>
      <c r="G314" s="10">
        <v>0.43</v>
      </c>
      <c r="I314" s="7" t="s">
        <v>240</v>
      </c>
      <c r="L314" s="8"/>
      <c r="M314" s="2"/>
      <c r="O314" s="2"/>
      <c r="Q314" s="2"/>
      <c r="S314" s="2"/>
      <c r="T314" s="2"/>
      <c r="IU314" s="2"/>
      <c r="IV314" s="2"/>
    </row>
    <row r="315" spans="1:256" s="5" customFormat="1" ht="26.25" customHeight="1">
      <c r="A315" s="4">
        <f>SUM(G314+A314)</f>
        <v>571.6600000000004</v>
      </c>
      <c r="B315" s="10"/>
      <c r="C315" s="4">
        <f>SUM(G314+C314)</f>
        <v>52.09999999999999</v>
      </c>
      <c r="E315" s="11" t="s">
        <v>14</v>
      </c>
      <c r="G315" s="10">
        <v>0.09</v>
      </c>
      <c r="I315" s="7" t="s">
        <v>241</v>
      </c>
      <c r="L315" s="8"/>
      <c r="M315" s="2"/>
      <c r="O315" s="2"/>
      <c r="Q315" s="2"/>
      <c r="S315" s="2"/>
      <c r="T315" s="2"/>
      <c r="IU315" s="2"/>
      <c r="IV315" s="2"/>
    </row>
    <row r="316" spans="1:256" s="5" customFormat="1" ht="26.25" customHeight="1">
      <c r="A316" s="4">
        <f>SUM(G315+A315)</f>
        <v>571.7500000000005</v>
      </c>
      <c r="B316" s="10"/>
      <c r="C316" s="4">
        <f>SUM(G315+C315)</f>
        <v>52.18999999999999</v>
      </c>
      <c r="E316" s="7" t="s">
        <v>10</v>
      </c>
      <c r="G316" s="10">
        <v>2.64</v>
      </c>
      <c r="I316" s="7" t="s">
        <v>242</v>
      </c>
      <c r="L316" s="8"/>
      <c r="M316" s="2"/>
      <c r="O316" s="2"/>
      <c r="Q316" s="2"/>
      <c r="S316" s="2"/>
      <c r="T316" s="2"/>
      <c r="IU316" s="2"/>
      <c r="IV316" s="2"/>
    </row>
    <row r="317" spans="1:256" s="5" customFormat="1" ht="26.25" customHeight="1">
      <c r="A317" s="4">
        <f>SUM(G316+A316)</f>
        <v>574.3900000000004</v>
      </c>
      <c r="B317" s="10"/>
      <c r="C317" s="4">
        <f>SUM(G316+C316)</f>
        <v>54.82999999999999</v>
      </c>
      <c r="E317" s="7" t="s">
        <v>10</v>
      </c>
      <c r="G317" s="10">
        <v>2.67</v>
      </c>
      <c r="I317" s="7" t="s">
        <v>243</v>
      </c>
      <c r="L317" s="8"/>
      <c r="M317" s="2"/>
      <c r="O317" s="2"/>
      <c r="Q317" s="2"/>
      <c r="S317" s="2"/>
      <c r="T317" s="2"/>
      <c r="IU317" s="2"/>
      <c r="IV317" s="2"/>
    </row>
    <row r="318" spans="1:256" s="5" customFormat="1" ht="26.25" customHeight="1">
      <c r="A318" s="4">
        <f>SUM(G317+A317)</f>
        <v>577.0600000000004</v>
      </c>
      <c r="B318" s="10"/>
      <c r="C318" s="4">
        <f>SUM(G317+C317)</f>
        <v>57.49999999999999</v>
      </c>
      <c r="E318" s="11" t="s">
        <v>14</v>
      </c>
      <c r="G318" s="10">
        <v>3.9</v>
      </c>
      <c r="I318" s="7" t="s">
        <v>244</v>
      </c>
      <c r="L318" s="8"/>
      <c r="M318" s="2"/>
      <c r="O318" s="2"/>
      <c r="Q318" s="2"/>
      <c r="S318" s="2"/>
      <c r="T318" s="2"/>
      <c r="IU318" s="2"/>
      <c r="IV318" s="2"/>
    </row>
    <row r="319" spans="1:256" s="5" customFormat="1" ht="26.25" customHeight="1">
      <c r="A319" s="4">
        <f>SUM(G318+A318)</f>
        <v>580.9600000000004</v>
      </c>
      <c r="B319" s="10"/>
      <c r="C319" s="4">
        <f>SUM(G318+C318)</f>
        <v>61.39999999999999</v>
      </c>
      <c r="E319" s="11" t="s">
        <v>12</v>
      </c>
      <c r="G319" s="10">
        <v>0.1</v>
      </c>
      <c r="I319" s="7" t="s">
        <v>245</v>
      </c>
      <c r="L319" s="8"/>
      <c r="M319" s="2"/>
      <c r="O319" s="2"/>
      <c r="Q319" s="2"/>
      <c r="S319" s="2"/>
      <c r="T319" s="2"/>
      <c r="IU319" s="2"/>
      <c r="IV319" s="2"/>
    </row>
    <row r="320" spans="1:256" s="5" customFormat="1" ht="26.25" customHeight="1">
      <c r="A320" s="4">
        <f>SUM(G319+A319)</f>
        <v>581.0600000000004</v>
      </c>
      <c r="B320" s="10"/>
      <c r="C320" s="4">
        <f>SUM(G319+C319)</f>
        <v>61.49999999999999</v>
      </c>
      <c r="E320" s="7" t="s">
        <v>10</v>
      </c>
      <c r="G320" s="10"/>
      <c r="I320" s="7" t="s">
        <v>246</v>
      </c>
      <c r="L320" s="8"/>
      <c r="M320" s="2"/>
      <c r="O320" s="2"/>
      <c r="Q320" s="2"/>
      <c r="S320" s="2"/>
      <c r="T320" s="2"/>
      <c r="IU320" s="2"/>
      <c r="IV320" s="2"/>
    </row>
    <row r="321" spans="1:256" s="5" customFormat="1" ht="26.25" customHeight="1">
      <c r="A321" s="4"/>
      <c r="B321" s="10"/>
      <c r="C321" s="4"/>
      <c r="E321" s="12" t="s">
        <v>36</v>
      </c>
      <c r="G321" s="10"/>
      <c r="I321" s="7" t="s">
        <v>247</v>
      </c>
      <c r="L321" s="8"/>
      <c r="M321" s="2"/>
      <c r="O321" s="2"/>
      <c r="Q321" s="2"/>
      <c r="S321" s="2"/>
      <c r="T321" s="2"/>
      <c r="IU321" s="2"/>
      <c r="IV321" s="2"/>
    </row>
    <row r="322" spans="1:256" s="5" customFormat="1" ht="26.25" customHeight="1">
      <c r="A322" s="4"/>
      <c r="B322" s="10"/>
      <c r="C322" s="4"/>
      <c r="E322" s="12" t="s">
        <v>38</v>
      </c>
      <c r="G322" s="10"/>
      <c r="I322" s="7" t="s">
        <v>248</v>
      </c>
      <c r="L322" s="8"/>
      <c r="M322" s="2"/>
      <c r="O322" s="2"/>
      <c r="Q322" s="2"/>
      <c r="S322" s="2"/>
      <c r="T322" s="2"/>
      <c r="IU322" s="2"/>
      <c r="IV322" s="2"/>
    </row>
    <row r="323" spans="1:256" s="5" customFormat="1" ht="26.25" customHeight="1">
      <c r="A323" s="4"/>
      <c r="B323" s="10"/>
      <c r="C323" s="4"/>
      <c r="G323" s="10"/>
      <c r="I323" s="7" t="s">
        <v>249</v>
      </c>
      <c r="L323" s="8"/>
      <c r="M323" s="2"/>
      <c r="O323" s="2"/>
      <c r="Q323" s="2"/>
      <c r="S323" s="2"/>
      <c r="T323" s="2"/>
      <c r="IU323" s="2"/>
      <c r="IV323" s="2"/>
    </row>
    <row r="324" spans="1:256" s="5" customFormat="1" ht="26.25" customHeight="1">
      <c r="A324" s="4"/>
      <c r="B324" s="10"/>
      <c r="C324" s="10"/>
      <c r="G324" s="10"/>
      <c r="I324" s="12" t="s">
        <v>250</v>
      </c>
      <c r="L324" s="8"/>
      <c r="M324" s="2"/>
      <c r="O324" s="2"/>
      <c r="Q324" s="2"/>
      <c r="S324" s="2"/>
      <c r="T324" s="2"/>
      <c r="IU324" s="2"/>
      <c r="IV324" s="2"/>
    </row>
    <row r="325" spans="1:256" s="5" customFormat="1" ht="12" customHeight="1">
      <c r="A325" s="4"/>
      <c r="B325" s="10"/>
      <c r="C325" s="4"/>
      <c r="E325" s="7"/>
      <c r="G325" s="4"/>
      <c r="I325" s="25"/>
      <c r="M325" s="2"/>
      <c r="O325" s="2"/>
      <c r="Q325" s="2"/>
      <c r="S325" s="2"/>
      <c r="T325" s="2"/>
      <c r="IU325" s="2"/>
      <c r="IV325" s="2"/>
    </row>
    <row r="326" spans="1:256" s="5" customFormat="1" ht="26.25" customHeight="1">
      <c r="A326" s="4" t="s">
        <v>4</v>
      </c>
      <c r="B326" s="4"/>
      <c r="C326" s="9" t="s">
        <v>5</v>
      </c>
      <c r="D326" s="11"/>
      <c r="E326" s="7" t="s">
        <v>6</v>
      </c>
      <c r="F326" s="11"/>
      <c r="G326" s="15" t="s">
        <v>7</v>
      </c>
      <c r="H326" s="11"/>
      <c r="I326" s="7" t="s">
        <v>8</v>
      </c>
      <c r="M326" s="2"/>
      <c r="O326" s="2"/>
      <c r="Q326" s="2"/>
      <c r="S326" s="2"/>
      <c r="T326" s="2"/>
      <c r="IU326" s="2"/>
      <c r="IV326" s="2"/>
    </row>
    <row r="327" spans="1:256" s="5" customFormat="1" ht="12" customHeight="1">
      <c r="A327" s="4"/>
      <c r="B327" s="10"/>
      <c r="C327" s="4"/>
      <c r="E327" s="7"/>
      <c r="F327" s="13"/>
      <c r="G327" s="4"/>
      <c r="H327" s="11"/>
      <c r="I327" s="7"/>
      <c r="M327" s="2"/>
      <c r="O327" s="2"/>
      <c r="Q327" s="2"/>
      <c r="S327" s="2"/>
      <c r="T327" s="2"/>
      <c r="IU327" s="2"/>
      <c r="IV327" s="2"/>
    </row>
    <row r="328" spans="1:256" s="5" customFormat="1" ht="27" customHeight="1">
      <c r="A328" s="4">
        <f>A320</f>
        <v>581.0600000000004</v>
      </c>
      <c r="B328" s="10"/>
      <c r="C328" s="4">
        <v>0</v>
      </c>
      <c r="E328" s="7" t="s">
        <v>10</v>
      </c>
      <c r="G328" s="10">
        <v>3.3</v>
      </c>
      <c r="I328" s="5" t="s">
        <v>245</v>
      </c>
      <c r="L328" s="8"/>
      <c r="M328" s="2"/>
      <c r="O328" s="2"/>
      <c r="Q328" s="2"/>
      <c r="S328" s="2"/>
      <c r="T328" s="2"/>
      <c r="IU328" s="2"/>
      <c r="IV328" s="2"/>
    </row>
    <row r="329" spans="1:14" s="5" customFormat="1" ht="26.25" customHeight="1">
      <c r="A329" s="4">
        <f>SUM(G328+A328)</f>
        <v>584.3600000000004</v>
      </c>
      <c r="B329" s="10"/>
      <c r="C329" s="4">
        <f>SUM(G328+C328)</f>
        <v>3.3</v>
      </c>
      <c r="E329" s="5" t="s">
        <v>251</v>
      </c>
      <c r="G329" s="10">
        <v>2.86</v>
      </c>
      <c r="H329" s="8"/>
      <c r="I329" s="5" t="s">
        <v>242</v>
      </c>
      <c r="M329" s="2"/>
      <c r="N329" s="8"/>
    </row>
    <row r="330" spans="1:14" s="5" customFormat="1" ht="26.25" customHeight="1">
      <c r="A330" s="4">
        <f>SUM(G329+A329)</f>
        <v>587.2200000000004</v>
      </c>
      <c r="B330" s="10"/>
      <c r="C330" s="4">
        <f>SUM(G329+C329)</f>
        <v>6.16</v>
      </c>
      <c r="E330" s="11" t="s">
        <v>14</v>
      </c>
      <c r="G330" s="10">
        <v>5.07</v>
      </c>
      <c r="H330" s="8"/>
      <c r="I330" s="5" t="s">
        <v>252</v>
      </c>
      <c r="M330" s="2"/>
      <c r="N330" s="8"/>
    </row>
    <row r="331" spans="1:14" s="5" customFormat="1" ht="26.25" customHeight="1">
      <c r="A331" s="4">
        <f>SUM(G330+A330)</f>
        <v>592.2900000000004</v>
      </c>
      <c r="B331" s="10"/>
      <c r="C331" s="4">
        <f>SUM(G330+C330)</f>
        <v>11.23</v>
      </c>
      <c r="E331" s="11" t="s">
        <v>14</v>
      </c>
      <c r="G331" s="10">
        <v>1</v>
      </c>
      <c r="H331" s="8"/>
      <c r="I331" s="5" t="s">
        <v>253</v>
      </c>
      <c r="M331" s="2"/>
      <c r="N331" s="8"/>
    </row>
    <row r="332" spans="1:14" s="5" customFormat="1" ht="26.25" customHeight="1">
      <c r="A332" s="4">
        <f>SUM(G331+A331)</f>
        <v>593.2900000000004</v>
      </c>
      <c r="B332" s="10"/>
      <c r="C332" s="4">
        <f>SUM(G331+C331)</f>
        <v>12.23</v>
      </c>
      <c r="E332" s="7" t="s">
        <v>10</v>
      </c>
      <c r="G332" s="10">
        <v>1.6</v>
      </c>
      <c r="H332" s="8"/>
      <c r="I332" s="5" t="s">
        <v>254</v>
      </c>
      <c r="M332" s="2"/>
      <c r="N332" s="8"/>
    </row>
    <row r="333" spans="1:14" s="5" customFormat="1" ht="26.25" customHeight="1">
      <c r="A333" s="4">
        <f>SUM(G332+A332)</f>
        <v>594.8900000000004</v>
      </c>
      <c r="B333" s="10"/>
      <c r="C333" s="4">
        <f>SUM(G332+C332)</f>
        <v>13.83</v>
      </c>
      <c r="E333" s="5" t="s">
        <v>53</v>
      </c>
      <c r="G333" s="10">
        <v>0.7</v>
      </c>
      <c r="H333" s="8"/>
      <c r="I333" s="5" t="s">
        <v>255</v>
      </c>
      <c r="M333" s="2"/>
      <c r="N333" s="8"/>
    </row>
    <row r="334" spans="1:14" s="5" customFormat="1" ht="26.25" customHeight="1">
      <c r="A334" s="4">
        <f>SUM(G333+A333)</f>
        <v>595.5900000000005</v>
      </c>
      <c r="B334" s="10"/>
      <c r="C334" s="4">
        <f>SUM(G333+C333)</f>
        <v>14.53</v>
      </c>
      <c r="E334" s="7" t="s">
        <v>10</v>
      </c>
      <c r="G334" s="10">
        <v>5.7</v>
      </c>
      <c r="H334" s="8"/>
      <c r="I334" s="5" t="s">
        <v>256</v>
      </c>
      <c r="M334" s="2"/>
      <c r="N334" s="8"/>
    </row>
    <row r="335" spans="1:14" s="5" customFormat="1" ht="26.25" customHeight="1">
      <c r="A335" s="4">
        <f>SUM(G334+A334)</f>
        <v>601.2900000000005</v>
      </c>
      <c r="B335" s="10"/>
      <c r="C335" s="4">
        <f>SUM(G334+C334)</f>
        <v>20.23</v>
      </c>
      <c r="E335" s="11" t="s">
        <v>14</v>
      </c>
      <c r="G335" s="10"/>
      <c r="I335" s="5" t="s">
        <v>257</v>
      </c>
      <c r="M335" s="2"/>
      <c r="N335" s="8"/>
    </row>
    <row r="336" spans="1:14" s="5" customFormat="1" ht="26.25" customHeight="1">
      <c r="A336" s="4"/>
      <c r="C336" s="4"/>
      <c r="E336" s="7" t="s">
        <v>36</v>
      </c>
      <c r="G336" s="10"/>
      <c r="I336" s="5" t="s">
        <v>258</v>
      </c>
      <c r="M336" s="2"/>
      <c r="N336" s="8"/>
    </row>
    <row r="337" spans="1:14" s="5" customFormat="1" ht="26.25" customHeight="1">
      <c r="A337" s="4"/>
      <c r="C337" s="4"/>
      <c r="E337" s="7" t="s">
        <v>38</v>
      </c>
      <c r="G337" s="10"/>
      <c r="I337" s="5" t="s">
        <v>259</v>
      </c>
      <c r="M337" s="2"/>
      <c r="N337" s="8"/>
    </row>
    <row r="338" spans="1:14" s="5" customFormat="1" ht="26.25" customHeight="1">
      <c r="A338" s="4"/>
      <c r="C338" s="4"/>
      <c r="E338" s="7"/>
      <c r="G338" s="10" t="s">
        <v>260</v>
      </c>
      <c r="I338" s="2"/>
      <c r="M338" s="2"/>
      <c r="N338" s="8"/>
    </row>
    <row r="339" spans="1:256" s="5" customFormat="1" ht="26.25" customHeight="1">
      <c r="A339" s="4" t="s">
        <v>0</v>
      </c>
      <c r="B339" s="10"/>
      <c r="C339" s="4"/>
      <c r="G339" s="10"/>
      <c r="I339" s="12" t="s">
        <v>261</v>
      </c>
      <c r="L339" s="8"/>
      <c r="M339" s="2"/>
      <c r="O339" s="2"/>
      <c r="Q339" s="2"/>
      <c r="S339" s="2"/>
      <c r="T339" s="2"/>
      <c r="IU339" s="2"/>
      <c r="IV339" s="2"/>
    </row>
    <row r="340" spans="1:256" s="5" customFormat="1" ht="12" customHeight="1">
      <c r="A340" s="4"/>
      <c r="B340" s="10"/>
      <c r="C340" s="4"/>
      <c r="E340" s="7"/>
      <c r="G340" s="4"/>
      <c r="I340" s="25"/>
      <c r="M340" s="2"/>
      <c r="O340" s="2"/>
      <c r="Q340" s="2"/>
      <c r="S340" s="2"/>
      <c r="T340" s="2"/>
      <c r="IU340" s="2"/>
      <c r="IV340" s="2"/>
    </row>
    <row r="341" spans="1:256" s="5" customFormat="1" ht="26.25" customHeight="1">
      <c r="A341" s="4" t="s">
        <v>4</v>
      </c>
      <c r="B341" s="4"/>
      <c r="C341" s="9" t="s">
        <v>5</v>
      </c>
      <c r="D341" s="11"/>
      <c r="E341" s="7" t="s">
        <v>6</v>
      </c>
      <c r="F341" s="11"/>
      <c r="G341" s="15" t="s">
        <v>7</v>
      </c>
      <c r="H341" s="11"/>
      <c r="I341" s="7" t="s">
        <v>8</v>
      </c>
      <c r="M341" s="2"/>
      <c r="O341" s="2"/>
      <c r="Q341" s="2"/>
      <c r="S341" s="2"/>
      <c r="T341" s="2"/>
      <c r="IU341" s="2"/>
      <c r="IV341" s="2"/>
    </row>
    <row r="342" spans="1:256" s="5" customFormat="1" ht="12" customHeight="1">
      <c r="A342" s="4"/>
      <c r="B342" s="10"/>
      <c r="C342" s="4"/>
      <c r="E342" s="7"/>
      <c r="F342" s="13"/>
      <c r="G342" s="4"/>
      <c r="H342" s="11"/>
      <c r="I342" s="7"/>
      <c r="M342" s="2"/>
      <c r="O342" s="2"/>
      <c r="Q342" s="2"/>
      <c r="S342" s="2"/>
      <c r="T342" s="2"/>
      <c r="IU342" s="2"/>
      <c r="IV342" s="2"/>
    </row>
    <row r="343" spans="1:256" s="5" customFormat="1" ht="26.25" customHeight="1">
      <c r="A343" s="4">
        <f>A335</f>
        <v>601.2900000000005</v>
      </c>
      <c r="B343" s="10"/>
      <c r="C343" s="4">
        <v>0</v>
      </c>
      <c r="E343" s="7" t="s">
        <v>10</v>
      </c>
      <c r="G343" s="10">
        <v>6.74</v>
      </c>
      <c r="I343" s="5" t="s">
        <v>262</v>
      </c>
      <c r="L343" s="8"/>
      <c r="M343" s="2"/>
      <c r="O343" s="2"/>
      <c r="Q343" s="2"/>
      <c r="S343" s="2"/>
      <c r="T343" s="2"/>
      <c r="IU343" s="2"/>
      <c r="IV343" s="2"/>
    </row>
    <row r="344" spans="1:256" s="5" customFormat="1" ht="26.25" customHeight="1">
      <c r="A344" s="4">
        <f>SUM(G343+A343)</f>
        <v>608.0300000000005</v>
      </c>
      <c r="B344" s="10"/>
      <c r="C344" s="4">
        <f>SUM(G343+C343)</f>
        <v>6.74</v>
      </c>
      <c r="E344" s="7" t="s">
        <v>10</v>
      </c>
      <c r="G344" s="10">
        <v>5.72</v>
      </c>
      <c r="I344" s="5" t="s">
        <v>263</v>
      </c>
      <c r="L344" s="8"/>
      <c r="M344" s="2"/>
      <c r="O344" s="2"/>
      <c r="Q344" s="2"/>
      <c r="S344" s="2"/>
      <c r="T344" s="2"/>
      <c r="IU344" s="2"/>
      <c r="IV344" s="2"/>
    </row>
    <row r="345" spans="1:256" s="5" customFormat="1" ht="26.25" customHeight="1">
      <c r="A345" s="4">
        <f>SUM(G344+A344)</f>
        <v>613.7500000000006</v>
      </c>
      <c r="B345" s="10"/>
      <c r="C345" s="4">
        <f>SUM(G344+C344)</f>
        <v>12.46</v>
      </c>
      <c r="E345" s="7" t="s">
        <v>10</v>
      </c>
      <c r="G345" s="10">
        <v>1.43</v>
      </c>
      <c r="I345" s="5" t="s">
        <v>264</v>
      </c>
      <c r="L345" s="8"/>
      <c r="M345" s="2"/>
      <c r="O345" s="2"/>
      <c r="Q345" s="2"/>
      <c r="S345" s="2"/>
      <c r="T345" s="2"/>
      <c r="IU345" s="2"/>
      <c r="IV345" s="2"/>
    </row>
    <row r="346" spans="1:256" s="5" customFormat="1" ht="26.25" customHeight="1">
      <c r="A346" s="4">
        <f>SUM(G345+A345)</f>
        <v>615.1800000000005</v>
      </c>
      <c r="B346" s="10"/>
      <c r="C346" s="4">
        <f>SUM(G345+C345)</f>
        <v>13.89</v>
      </c>
      <c r="E346" s="11" t="s">
        <v>14</v>
      </c>
      <c r="G346" s="10">
        <v>1.12</v>
      </c>
      <c r="I346" s="5" t="s">
        <v>265</v>
      </c>
      <c r="L346" s="8"/>
      <c r="M346" s="2"/>
      <c r="O346" s="2"/>
      <c r="Q346" s="2"/>
      <c r="S346" s="2"/>
      <c r="T346" s="2"/>
      <c r="IU346" s="2"/>
      <c r="IV346" s="2"/>
    </row>
    <row r="347" spans="1:256" s="5" customFormat="1" ht="26.25" customHeight="1">
      <c r="A347" s="4">
        <f>SUM(G346+A346)</f>
        <v>616.3000000000005</v>
      </c>
      <c r="B347" s="10"/>
      <c r="C347" s="4">
        <f>SUM(G346+C346)</f>
        <v>15.010000000000002</v>
      </c>
      <c r="E347" s="11" t="s">
        <v>14</v>
      </c>
      <c r="G347" s="10">
        <v>1.1</v>
      </c>
      <c r="I347" s="5" t="s">
        <v>266</v>
      </c>
      <c r="L347" s="8"/>
      <c r="M347" s="2"/>
      <c r="O347" s="2"/>
      <c r="Q347" s="2"/>
      <c r="S347" s="2"/>
      <c r="T347" s="2"/>
      <c r="IU347" s="2"/>
      <c r="IV347" s="2"/>
    </row>
    <row r="348" spans="1:256" s="5" customFormat="1" ht="26.25" customHeight="1">
      <c r="A348" s="4">
        <f>SUM(G347+A347)</f>
        <v>617.4000000000005</v>
      </c>
      <c r="B348" s="10"/>
      <c r="C348" s="4">
        <f>SUM(G347+C347)</f>
        <v>16.110000000000003</v>
      </c>
      <c r="E348" s="7" t="s">
        <v>10</v>
      </c>
      <c r="G348" s="10">
        <v>4.8</v>
      </c>
      <c r="I348" s="7" t="s">
        <v>267</v>
      </c>
      <c r="L348" s="8"/>
      <c r="M348" s="2"/>
      <c r="O348" s="2"/>
      <c r="Q348" s="2"/>
      <c r="S348" s="2"/>
      <c r="T348" s="2"/>
      <c r="IU348" s="2"/>
      <c r="IV348" s="2"/>
    </row>
    <row r="349" spans="1:256" s="5" customFormat="1" ht="26.25" customHeight="1">
      <c r="A349" s="4">
        <f>SUM(G348+A348)</f>
        <v>622.2000000000005</v>
      </c>
      <c r="B349" s="10"/>
      <c r="C349" s="4">
        <f>SUM(G348+C348)</f>
        <v>20.910000000000004</v>
      </c>
      <c r="E349" s="11" t="s">
        <v>14</v>
      </c>
      <c r="G349" s="10">
        <v>1.3</v>
      </c>
      <c r="I349" s="5" t="s">
        <v>268</v>
      </c>
      <c r="L349" s="8"/>
      <c r="M349" s="2"/>
      <c r="O349" s="2"/>
      <c r="Q349" s="2"/>
      <c r="S349" s="2"/>
      <c r="T349" s="2"/>
      <c r="IU349" s="2"/>
      <c r="IV349" s="2"/>
    </row>
    <row r="350" spans="1:256" s="5" customFormat="1" ht="26.25" customHeight="1">
      <c r="A350" s="4">
        <f>SUM(G349+A349)</f>
        <v>623.5000000000005</v>
      </c>
      <c r="B350" s="10"/>
      <c r="C350" s="4">
        <f>SUM(G349+C349)</f>
        <v>22.210000000000004</v>
      </c>
      <c r="E350" s="7" t="s">
        <v>10</v>
      </c>
      <c r="G350" s="10">
        <v>0.4</v>
      </c>
      <c r="I350" s="5" t="s">
        <v>56</v>
      </c>
      <c r="L350" s="8"/>
      <c r="M350" s="2"/>
      <c r="O350" s="2"/>
      <c r="Q350" s="2"/>
      <c r="S350" s="2"/>
      <c r="T350" s="2"/>
      <c r="IU350" s="2"/>
      <c r="IV350" s="2"/>
    </row>
    <row r="351" spans="1:256" s="5" customFormat="1" ht="26.25" customHeight="1">
      <c r="A351" s="4">
        <f>SUM(G350+A350)</f>
        <v>623.9000000000004</v>
      </c>
      <c r="B351" s="10"/>
      <c r="C351" s="10">
        <f>SUM(G350+C350)</f>
        <v>22.610000000000003</v>
      </c>
      <c r="E351" s="11" t="s">
        <v>14</v>
      </c>
      <c r="G351" s="10">
        <v>0.82</v>
      </c>
      <c r="I351" s="7" t="s">
        <v>269</v>
      </c>
      <c r="L351" s="8"/>
      <c r="M351" s="2"/>
      <c r="O351" s="2"/>
      <c r="Q351" s="2"/>
      <c r="S351" s="2"/>
      <c r="T351" s="2"/>
      <c r="IU351" s="2"/>
      <c r="IV351" s="2"/>
    </row>
    <row r="352" spans="1:256" s="5" customFormat="1" ht="26.25" customHeight="1">
      <c r="A352" s="4">
        <f>SUM(G351+A351)</f>
        <v>624.7200000000005</v>
      </c>
      <c r="B352" s="10"/>
      <c r="C352" s="10">
        <f>SUM(G351+C351)</f>
        <v>23.430000000000003</v>
      </c>
      <c r="E352" s="5" t="s">
        <v>251</v>
      </c>
      <c r="G352" s="10">
        <v>1.21</v>
      </c>
      <c r="I352" s="7" t="s">
        <v>270</v>
      </c>
      <c r="L352" s="8"/>
      <c r="M352" s="2"/>
      <c r="O352" s="2"/>
      <c r="Q352" s="2"/>
      <c r="S352" s="2"/>
      <c r="T352" s="2"/>
      <c r="IU352" s="2"/>
      <c r="IV352" s="2"/>
    </row>
    <row r="353" spans="1:256" s="5" customFormat="1" ht="26.25" customHeight="1">
      <c r="A353" s="4">
        <f>SUM(G352+A352)</f>
        <v>625.9300000000005</v>
      </c>
      <c r="B353" s="10"/>
      <c r="C353" s="4">
        <f>SUM(G352+C352)</f>
        <v>24.640000000000004</v>
      </c>
      <c r="E353" s="11" t="s">
        <v>14</v>
      </c>
      <c r="G353" s="10">
        <v>1.6</v>
      </c>
      <c r="I353" s="5" t="s">
        <v>271</v>
      </c>
      <c r="L353" s="8"/>
      <c r="M353" s="2"/>
      <c r="O353" s="2"/>
      <c r="Q353" s="2"/>
      <c r="S353" s="2"/>
      <c r="T353" s="2"/>
      <c r="IU353" s="2"/>
      <c r="IV353" s="2"/>
    </row>
    <row r="354" spans="1:256" s="5" customFormat="1" ht="26.25" customHeight="1">
      <c r="A354" s="4">
        <f>SUM(G353+A353)</f>
        <v>627.5300000000005</v>
      </c>
      <c r="B354" s="10"/>
      <c r="C354" s="4">
        <f>SUM(G353+C353)</f>
        <v>26.240000000000006</v>
      </c>
      <c r="E354" s="7"/>
      <c r="G354" s="10"/>
      <c r="I354" s="5" t="s">
        <v>272</v>
      </c>
      <c r="L354" s="8"/>
      <c r="M354" s="2"/>
      <c r="O354" s="2"/>
      <c r="Q354" s="2"/>
      <c r="S354" s="2"/>
      <c r="T354" s="2"/>
      <c r="IU354" s="2"/>
      <c r="IV354" s="2"/>
    </row>
    <row r="355" spans="1:256" s="5" customFormat="1" ht="26.25" customHeight="1">
      <c r="A355" s="4"/>
      <c r="B355" s="10"/>
      <c r="C355" s="4"/>
      <c r="E355" s="5" t="s">
        <v>36</v>
      </c>
      <c r="G355" s="10"/>
      <c r="I355" s="5" t="s">
        <v>273</v>
      </c>
      <c r="L355" s="8"/>
      <c r="M355" s="2"/>
      <c r="O355" s="2"/>
      <c r="Q355" s="2"/>
      <c r="S355" s="2"/>
      <c r="T355" s="2"/>
      <c r="IU355" s="2"/>
      <c r="IV355" s="2"/>
    </row>
    <row r="356" spans="1:256" s="5" customFormat="1" ht="26.25" customHeight="1">
      <c r="A356" s="4"/>
      <c r="B356" s="10"/>
      <c r="C356" s="4"/>
      <c r="E356" s="12" t="s">
        <v>53</v>
      </c>
      <c r="G356" s="10"/>
      <c r="I356" s="5" t="s">
        <v>274</v>
      </c>
      <c r="L356" s="8"/>
      <c r="M356" s="2"/>
      <c r="O356" s="2"/>
      <c r="Q356" s="2"/>
      <c r="S356" s="2"/>
      <c r="T356" s="2"/>
      <c r="IU356" s="2"/>
      <c r="IV356" s="2"/>
    </row>
    <row r="357" spans="1:20" s="30" customFormat="1" ht="30.75" customHeight="1">
      <c r="A357" s="27"/>
      <c r="B357" s="28"/>
      <c r="C357" s="29" t="s">
        <v>275</v>
      </c>
      <c r="E357" s="31"/>
      <c r="F357" s="2"/>
      <c r="G357" s="3"/>
      <c r="H357" s="2"/>
      <c r="I357" s="2"/>
      <c r="J357" s="2"/>
      <c r="O357" s="2"/>
      <c r="P357" s="2"/>
      <c r="Q357" s="2"/>
      <c r="R357" s="2"/>
      <c r="S357" s="2"/>
      <c r="T357" s="2"/>
    </row>
    <row r="358" spans="1:20" s="30" customFormat="1" ht="30.75" customHeight="1">
      <c r="A358" s="27"/>
      <c r="B358" s="28"/>
      <c r="C358" s="29" t="s">
        <v>276</v>
      </c>
      <c r="E358" s="31"/>
      <c r="F358" s="2"/>
      <c r="G358" s="3"/>
      <c r="H358" s="2"/>
      <c r="I358" s="2"/>
      <c r="J358" s="2"/>
      <c r="O358" s="2"/>
      <c r="P358" s="2"/>
      <c r="Q358" s="2"/>
      <c r="R358" s="2"/>
      <c r="S358" s="2"/>
      <c r="T358" s="2"/>
    </row>
    <row r="359" spans="1:20" s="30" customFormat="1" ht="30.75" customHeight="1">
      <c r="A359" s="27"/>
      <c r="B359" s="28"/>
      <c r="C359" s="29" t="s">
        <v>277</v>
      </c>
      <c r="E359" s="31"/>
      <c r="F359" s="2"/>
      <c r="G359" s="3"/>
      <c r="H359" s="2"/>
      <c r="I359" s="2"/>
      <c r="J359" s="2"/>
      <c r="O359" s="2"/>
      <c r="P359" s="2"/>
      <c r="Q359" s="2"/>
      <c r="R359" s="2"/>
      <c r="S359" s="2"/>
      <c r="T359" s="2"/>
    </row>
    <row r="360" spans="1:20" s="30" customFormat="1" ht="30.75" customHeight="1">
      <c r="A360" s="27"/>
      <c r="B360" s="28"/>
      <c r="C360" s="29" t="s">
        <v>278</v>
      </c>
      <c r="E360" s="31"/>
      <c r="F360" s="2"/>
      <c r="G360" s="3"/>
      <c r="H360" s="2"/>
      <c r="I360" s="2"/>
      <c r="J360" s="2"/>
      <c r="O360" s="2"/>
      <c r="P360" s="2"/>
      <c r="Q360" s="2"/>
      <c r="R360" s="2"/>
      <c r="S360" s="2"/>
      <c r="T360" s="2"/>
    </row>
  </sheetData>
  <sheetProtection selectLockedCells="1" selectUnlockedCells="1"/>
  <printOptions gridLines="1"/>
  <pageMargins left="0.25" right="0.25" top="0.25" bottom="0.25" header="0.5118055555555555" footer="0.5118055555555555"/>
  <pageSetup firstPageNumber="1" useFirstPageNumber="1" horizontalDpi="300" verticalDpi="300" orientation="portrait" scale="59"/>
  <rowBreaks count="10" manualBreakCount="10">
    <brk id="33" max="255" man="1"/>
    <brk id="61" max="255" man="1"/>
    <brk id="97" max="255" man="1"/>
    <brk id="132" max="255" man="1"/>
    <brk id="173" max="255" man="1"/>
    <brk id="204" max="255" man="1"/>
    <brk id="235" max="255" man="1"/>
    <brk id="264" max="255" man="1"/>
    <brk id="286" max="255" man="1"/>
    <brk id="3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9"/>
  <sheetViews>
    <sheetView view="pageBreakPreview" zoomScaleNormal="87" zoomScaleSheetLayoutView="100" workbookViewId="0" topLeftCell="A1">
      <selection activeCell="E8" activeCellId="1" sqref="E278 E8"/>
    </sheetView>
  </sheetViews>
  <sheetFormatPr defaultColWidth="12.00390625" defaultRowHeight="26.25" customHeight="1"/>
  <cols>
    <col min="1" max="1" width="11.50390625" style="3" customWidth="1"/>
    <col min="2" max="2" width="1.625" style="2" customWidth="1"/>
    <col min="3" max="3" width="10.50390625" style="3" customWidth="1"/>
    <col min="4" max="4" width="1.625" style="2" customWidth="1"/>
    <col min="5" max="5" width="21.625" style="2" customWidth="1"/>
    <col min="6" max="6" width="1.625" style="2" customWidth="1"/>
    <col min="7" max="7" width="8.50390625" style="3" customWidth="1"/>
    <col min="8" max="8" width="1.625" style="2" customWidth="1"/>
    <col min="9" max="9" width="50.00390625" style="2" customWidth="1"/>
    <col min="10" max="10" width="14.375" style="2" customWidth="1"/>
    <col min="11" max="16384" width="11.875" style="2" customWidth="1"/>
  </cols>
  <sheetData>
    <row r="1" spans="1:256" s="5" customFormat="1" ht="26.25" customHeight="1">
      <c r="A1" s="9"/>
      <c r="C1" s="6"/>
      <c r="E1" s="7"/>
      <c r="G1" s="4"/>
      <c r="I1" s="7"/>
      <c r="J1" s="2"/>
      <c r="M1" s="8"/>
      <c r="N1" s="2"/>
      <c r="P1" s="2"/>
      <c r="R1" s="2"/>
      <c r="T1" s="2"/>
      <c r="U1" s="2"/>
      <c r="IV1" s="2"/>
    </row>
    <row r="2" spans="1:256" s="5" customFormat="1" ht="21.75" customHeight="1">
      <c r="A2" s="4"/>
      <c r="C2" s="9"/>
      <c r="E2" s="7"/>
      <c r="G2" s="4"/>
      <c r="I2" s="7"/>
      <c r="J2" s="2"/>
      <c r="M2" s="8"/>
      <c r="N2" s="2"/>
      <c r="P2" s="2"/>
      <c r="R2" s="2"/>
      <c r="T2" s="2"/>
      <c r="U2" s="2"/>
      <c r="X2" s="8"/>
      <c r="IV2" s="2"/>
    </row>
    <row r="3" spans="1:256" s="5" customFormat="1" ht="26.25" customHeight="1">
      <c r="A3" s="10"/>
      <c r="C3" s="10"/>
      <c r="E3" s="11"/>
      <c r="G3" s="10"/>
      <c r="I3" s="12"/>
      <c r="J3" s="2"/>
      <c r="N3" s="2"/>
      <c r="P3" s="2"/>
      <c r="R3" s="2"/>
      <c r="T3" s="2"/>
      <c r="U3" s="2"/>
      <c r="IU3" s="2"/>
      <c r="IV3" s="2"/>
    </row>
    <row r="4" spans="1:256" s="5" customFormat="1" ht="12" customHeight="1">
      <c r="A4" s="4"/>
      <c r="C4" s="4"/>
      <c r="E4" s="7"/>
      <c r="F4" s="13"/>
      <c r="G4" s="4"/>
      <c r="H4" s="11"/>
      <c r="I4" s="14"/>
      <c r="J4" s="2"/>
      <c r="N4" s="2"/>
      <c r="P4" s="2"/>
      <c r="R4" s="2"/>
      <c r="T4" s="2"/>
      <c r="U4" s="2"/>
      <c r="X4" s="8"/>
      <c r="IV4" s="2"/>
    </row>
    <row r="5" spans="1:256" s="5" customFormat="1" ht="26.25" customHeight="1">
      <c r="A5" s="4"/>
      <c r="B5" s="11"/>
      <c r="C5" s="9"/>
      <c r="D5" s="11"/>
      <c r="E5" s="7"/>
      <c r="F5" s="11"/>
      <c r="G5" s="15"/>
      <c r="H5" s="11"/>
      <c r="I5" s="7"/>
      <c r="J5" s="2"/>
      <c r="N5" s="2"/>
      <c r="P5" s="2"/>
      <c r="R5" s="2"/>
      <c r="T5" s="2"/>
      <c r="U5" s="2"/>
      <c r="X5" s="8"/>
      <c r="IV5" s="2"/>
    </row>
    <row r="6" spans="1:256" s="5" customFormat="1" ht="12" customHeight="1">
      <c r="A6" s="4"/>
      <c r="C6" s="4"/>
      <c r="E6" s="7"/>
      <c r="F6" s="13"/>
      <c r="G6" s="4"/>
      <c r="H6" s="11"/>
      <c r="I6" s="14"/>
      <c r="J6" s="2"/>
      <c r="N6" s="2"/>
      <c r="P6" s="2"/>
      <c r="R6" s="2"/>
      <c r="T6" s="2"/>
      <c r="U6" s="2"/>
      <c r="X6" s="8"/>
      <c r="IV6" s="2"/>
    </row>
    <row r="7" spans="1:256" s="5" customFormat="1" ht="26.25" customHeight="1">
      <c r="A7" s="10"/>
      <c r="C7" s="10"/>
      <c r="E7" s="11"/>
      <c r="G7" s="10"/>
      <c r="J7" s="2"/>
      <c r="N7" s="2"/>
      <c r="P7" s="2"/>
      <c r="R7" s="2"/>
      <c r="T7" s="2"/>
      <c r="U7" s="2"/>
      <c r="IU7" s="2"/>
      <c r="IV7" s="2"/>
    </row>
    <row r="8" spans="1:256" s="5" customFormat="1" ht="26.25" customHeight="1">
      <c r="A8" s="10"/>
      <c r="C8" s="10"/>
      <c r="E8" s="7"/>
      <c r="G8" s="10"/>
      <c r="J8" s="2"/>
      <c r="N8" s="2"/>
      <c r="P8" s="2"/>
      <c r="R8" s="2"/>
      <c r="T8" s="2"/>
      <c r="U8" s="2"/>
      <c r="IU8" s="2"/>
      <c r="IV8" s="2"/>
    </row>
    <row r="9" spans="1:256" s="5" customFormat="1" ht="26.25" customHeight="1">
      <c r="A9" s="10"/>
      <c r="C9" s="10"/>
      <c r="E9" s="12"/>
      <c r="G9" s="10"/>
      <c r="J9" s="2"/>
      <c r="N9" s="2"/>
      <c r="P9" s="2"/>
      <c r="R9" s="2"/>
      <c r="T9" s="2"/>
      <c r="U9" s="2"/>
      <c r="IU9" s="2"/>
      <c r="IV9" s="2"/>
    </row>
    <row r="10" spans="1:256" s="5" customFormat="1" ht="26.25" customHeight="1">
      <c r="A10" s="10"/>
      <c r="C10" s="10"/>
      <c r="E10" s="11"/>
      <c r="G10" s="10"/>
      <c r="J10" s="2"/>
      <c r="N10" s="2"/>
      <c r="P10" s="2"/>
      <c r="R10" s="2"/>
      <c r="T10" s="2"/>
      <c r="U10" s="2"/>
      <c r="IU10" s="2"/>
      <c r="IV10" s="2"/>
    </row>
    <row r="11" spans="1:256" s="5" customFormat="1" ht="26.25" customHeight="1">
      <c r="A11" s="10"/>
      <c r="C11" s="10"/>
      <c r="E11" s="7"/>
      <c r="G11" s="10"/>
      <c r="J11" s="2"/>
      <c r="N11" s="2"/>
      <c r="P11" s="2"/>
      <c r="R11" s="2"/>
      <c r="T11" s="2"/>
      <c r="U11" s="2"/>
      <c r="IU11" s="2"/>
      <c r="IV11" s="2"/>
    </row>
    <row r="12" spans="1:256" s="5" customFormat="1" ht="26.25" customHeight="1">
      <c r="A12" s="10"/>
      <c r="C12" s="10"/>
      <c r="E12" s="11"/>
      <c r="G12" s="10"/>
      <c r="J12" s="2"/>
      <c r="N12" s="2"/>
      <c r="P12" s="2"/>
      <c r="R12" s="2"/>
      <c r="T12" s="2"/>
      <c r="U12" s="2"/>
      <c r="IU12" s="2"/>
      <c r="IV12" s="2"/>
    </row>
    <row r="13" spans="1:256" s="5" customFormat="1" ht="26.25" customHeight="1">
      <c r="A13" s="10"/>
      <c r="C13" s="10"/>
      <c r="E13" s="7"/>
      <c r="G13" s="10"/>
      <c r="J13" s="2"/>
      <c r="N13" s="2"/>
      <c r="P13" s="2"/>
      <c r="R13" s="2"/>
      <c r="T13" s="2"/>
      <c r="U13" s="2"/>
      <c r="IU13" s="2"/>
      <c r="IV13" s="2"/>
    </row>
    <row r="14" spans="1:256" s="5" customFormat="1" ht="26.25" customHeight="1">
      <c r="A14" s="10"/>
      <c r="C14" s="10"/>
      <c r="E14" s="11"/>
      <c r="G14" s="10"/>
      <c r="J14" s="2"/>
      <c r="N14" s="2"/>
      <c r="P14" s="2"/>
      <c r="R14" s="2"/>
      <c r="T14" s="2"/>
      <c r="U14" s="2"/>
      <c r="IU14" s="2"/>
      <c r="IV14" s="2"/>
    </row>
    <row r="15" spans="1:256" s="5" customFormat="1" ht="26.25" customHeight="1">
      <c r="A15" s="10"/>
      <c r="C15" s="10"/>
      <c r="E15" s="11"/>
      <c r="G15" s="10"/>
      <c r="J15" s="2"/>
      <c r="N15" s="2"/>
      <c r="P15" s="2"/>
      <c r="R15" s="2"/>
      <c r="T15" s="2"/>
      <c r="U15" s="2"/>
      <c r="IU15" s="2"/>
      <c r="IV15" s="2"/>
    </row>
    <row r="16" spans="1:256" s="5" customFormat="1" ht="26.25" customHeight="1">
      <c r="A16" s="10"/>
      <c r="C16" s="10"/>
      <c r="E16" s="11"/>
      <c r="G16" s="10"/>
      <c r="J16" s="2"/>
      <c r="N16" s="2"/>
      <c r="P16" s="2"/>
      <c r="R16" s="2"/>
      <c r="T16" s="2"/>
      <c r="U16" s="2"/>
      <c r="IU16" s="2"/>
      <c r="IV16" s="2"/>
    </row>
    <row r="17" spans="1:256" s="5" customFormat="1" ht="26.25" customHeight="1">
      <c r="A17" s="10"/>
      <c r="C17" s="10"/>
      <c r="E17" s="12"/>
      <c r="G17" s="10"/>
      <c r="J17" s="2"/>
      <c r="N17" s="2"/>
      <c r="P17" s="2"/>
      <c r="R17" s="2"/>
      <c r="T17" s="2"/>
      <c r="U17" s="2"/>
      <c r="IU17" s="2"/>
      <c r="IV17" s="2"/>
    </row>
    <row r="18" spans="1:256" s="5" customFormat="1" ht="26.25" customHeight="1">
      <c r="A18" s="4"/>
      <c r="C18" s="4"/>
      <c r="E18" s="7"/>
      <c r="G18" s="10"/>
      <c r="I18" s="7"/>
      <c r="J18" s="2"/>
      <c r="N18" s="2"/>
      <c r="P18" s="2"/>
      <c r="R18" s="2"/>
      <c r="T18" s="2"/>
      <c r="U18" s="2"/>
      <c r="IU18" s="2"/>
      <c r="IV18" s="2"/>
    </row>
    <row r="19" spans="1:256" s="5" customFormat="1" ht="26.25" customHeight="1">
      <c r="A19" s="4"/>
      <c r="C19" s="4"/>
      <c r="E19" s="7"/>
      <c r="G19" s="10"/>
      <c r="I19" s="7"/>
      <c r="J19" s="2"/>
      <c r="M19" s="8"/>
      <c r="N19" s="2"/>
      <c r="P19" s="2"/>
      <c r="R19" s="2"/>
      <c r="T19" s="2"/>
      <c r="U19" s="2"/>
      <c r="X19" s="8"/>
      <c r="IV19" s="2"/>
    </row>
    <row r="20" spans="1:256" s="5" customFormat="1" ht="26.25" customHeight="1">
      <c r="A20" s="4"/>
      <c r="C20" s="4"/>
      <c r="E20" s="11"/>
      <c r="G20" s="10"/>
      <c r="I20" s="7"/>
      <c r="J20" s="2"/>
      <c r="M20" s="8"/>
      <c r="N20" s="2"/>
      <c r="P20" s="2"/>
      <c r="R20" s="2"/>
      <c r="T20" s="2"/>
      <c r="U20" s="2"/>
      <c r="X20" s="8"/>
      <c r="IV20" s="2"/>
    </row>
    <row r="21" spans="1:256" s="5" customFormat="1" ht="26.25" customHeight="1">
      <c r="A21" s="4"/>
      <c r="C21" s="4"/>
      <c r="E21" s="7"/>
      <c r="G21" s="10"/>
      <c r="I21" s="7"/>
      <c r="J21" s="2"/>
      <c r="M21" s="8"/>
      <c r="N21" s="2"/>
      <c r="P21" s="2"/>
      <c r="R21" s="2"/>
      <c r="T21" s="2"/>
      <c r="U21" s="2"/>
      <c r="X21" s="8"/>
      <c r="IV21" s="2"/>
    </row>
    <row r="22" spans="1:256" s="5" customFormat="1" ht="26.25" customHeight="1">
      <c r="A22" s="4"/>
      <c r="C22" s="4"/>
      <c r="E22" s="11"/>
      <c r="G22" s="10"/>
      <c r="I22" s="7"/>
      <c r="J22" s="2"/>
      <c r="M22" s="8"/>
      <c r="N22" s="2"/>
      <c r="P22" s="2"/>
      <c r="R22" s="2"/>
      <c r="T22" s="2"/>
      <c r="U22" s="2"/>
      <c r="X22" s="8"/>
      <c r="IV22" s="2"/>
    </row>
    <row r="23" spans="1:256" s="5" customFormat="1" ht="26.25" customHeight="1">
      <c r="A23" s="4"/>
      <c r="C23" s="4"/>
      <c r="E23" s="7"/>
      <c r="F23" s="2"/>
      <c r="G23" s="10"/>
      <c r="I23" s="7"/>
      <c r="J23" s="2"/>
      <c r="M23" s="8"/>
      <c r="N23" s="2"/>
      <c r="P23" s="2"/>
      <c r="R23" s="2"/>
      <c r="T23" s="2"/>
      <c r="U23" s="2"/>
      <c r="X23" s="8"/>
      <c r="IV23" s="2"/>
    </row>
    <row r="24" spans="1:256" s="5" customFormat="1" ht="26.25" customHeight="1">
      <c r="A24" s="4"/>
      <c r="C24" s="4"/>
      <c r="E24" s="7"/>
      <c r="F24" s="2"/>
      <c r="G24" s="10"/>
      <c r="I24" s="7"/>
      <c r="J24" s="2"/>
      <c r="M24" s="8"/>
      <c r="N24" s="2"/>
      <c r="P24" s="2"/>
      <c r="R24" s="2"/>
      <c r="T24" s="2"/>
      <c r="U24" s="2"/>
      <c r="X24" s="8"/>
      <c r="IV24" s="2"/>
    </row>
    <row r="25" spans="1:256" s="5" customFormat="1" ht="26.25" customHeight="1">
      <c r="A25" s="4"/>
      <c r="C25" s="4"/>
      <c r="E25" s="7"/>
      <c r="F25" s="2"/>
      <c r="G25" s="10"/>
      <c r="I25" s="7"/>
      <c r="J25" s="2"/>
      <c r="M25" s="8"/>
      <c r="N25" s="2"/>
      <c r="P25" s="2"/>
      <c r="R25" s="2"/>
      <c r="T25" s="2"/>
      <c r="U25" s="2"/>
      <c r="X25" s="8"/>
      <c r="IV25" s="2"/>
    </row>
    <row r="26" spans="1:256" s="5" customFormat="1" ht="26.25" customHeight="1">
      <c r="A26" s="4"/>
      <c r="C26" s="4"/>
      <c r="D26" s="2"/>
      <c r="E26" s="7"/>
      <c r="F26" s="2"/>
      <c r="G26" s="10"/>
      <c r="I26" s="7"/>
      <c r="J26" s="2"/>
      <c r="M26" s="8"/>
      <c r="N26" s="2"/>
      <c r="P26" s="2"/>
      <c r="R26" s="2"/>
      <c r="T26" s="2"/>
      <c r="U26" s="2"/>
      <c r="X26" s="8"/>
      <c r="IV26" s="2"/>
    </row>
    <row r="27" spans="1:256" s="5" customFormat="1" ht="26.25" customHeight="1">
      <c r="A27" s="4"/>
      <c r="C27" s="4"/>
      <c r="E27" s="11"/>
      <c r="F27" s="2"/>
      <c r="G27" s="10"/>
      <c r="I27" s="7"/>
      <c r="J27" s="2"/>
      <c r="M27" s="8"/>
      <c r="N27" s="2"/>
      <c r="P27" s="2"/>
      <c r="R27" s="2"/>
      <c r="T27" s="2"/>
      <c r="U27" s="2"/>
      <c r="X27" s="8"/>
      <c r="IV27" s="2"/>
    </row>
    <row r="28" spans="1:256" s="5" customFormat="1" ht="26.25" customHeight="1">
      <c r="A28" s="4"/>
      <c r="C28" s="4"/>
      <c r="E28" s="12"/>
      <c r="G28" s="4"/>
      <c r="I28" s="7"/>
      <c r="J28" s="2"/>
      <c r="M28" s="8"/>
      <c r="N28" s="2"/>
      <c r="P28" s="2"/>
      <c r="R28" s="2"/>
      <c r="T28" s="2"/>
      <c r="U28" s="2"/>
      <c r="X28" s="8"/>
      <c r="IV28" s="2"/>
    </row>
    <row r="29" spans="1:256" s="5" customFormat="1" ht="26.25" customHeight="1">
      <c r="A29" s="4"/>
      <c r="C29" s="4"/>
      <c r="E29" s="12"/>
      <c r="G29" s="4"/>
      <c r="I29" s="7"/>
      <c r="J29" s="2"/>
      <c r="M29" s="8"/>
      <c r="N29" s="2"/>
      <c r="P29" s="2"/>
      <c r="R29" s="2"/>
      <c r="T29" s="2"/>
      <c r="U29" s="2"/>
      <c r="X29" s="8"/>
      <c r="IV29" s="2"/>
    </row>
    <row r="30" spans="1:256" s="5" customFormat="1" ht="26.25" customHeight="1">
      <c r="A30" s="9"/>
      <c r="C30" s="4"/>
      <c r="E30" s="7"/>
      <c r="G30" s="4"/>
      <c r="I30" s="12"/>
      <c r="J30" s="2"/>
      <c r="M30" s="8"/>
      <c r="N30" s="2"/>
      <c r="P30" s="2"/>
      <c r="R30" s="2"/>
      <c r="T30" s="2"/>
      <c r="U30" s="2"/>
      <c r="IV30" s="2"/>
    </row>
    <row r="31" spans="1:256" s="5" customFormat="1" ht="12" customHeight="1">
      <c r="A31" s="4"/>
      <c r="C31" s="4"/>
      <c r="E31" s="7"/>
      <c r="G31" s="4"/>
      <c r="I31" s="2"/>
      <c r="J31" s="2"/>
      <c r="N31" s="2"/>
      <c r="P31" s="2"/>
      <c r="R31" s="2"/>
      <c r="T31" s="2"/>
      <c r="U31" s="2"/>
      <c r="IV31" s="2"/>
    </row>
    <row r="32" spans="1:256" s="5" customFormat="1" ht="26.25" customHeight="1">
      <c r="A32" s="4"/>
      <c r="B32" s="11"/>
      <c r="C32" s="9"/>
      <c r="D32" s="11"/>
      <c r="E32" s="7"/>
      <c r="F32" s="11"/>
      <c r="G32" s="15"/>
      <c r="H32" s="11"/>
      <c r="I32" s="7"/>
      <c r="J32" s="2"/>
      <c r="N32" s="2"/>
      <c r="P32" s="2"/>
      <c r="R32" s="2"/>
      <c r="T32" s="2"/>
      <c r="U32" s="2"/>
      <c r="IV32" s="2"/>
    </row>
    <row r="33" spans="1:256" s="5" customFormat="1" ht="12" customHeight="1">
      <c r="A33" s="4"/>
      <c r="C33" s="4"/>
      <c r="E33" s="7"/>
      <c r="F33" s="13"/>
      <c r="G33" s="4"/>
      <c r="H33" s="11"/>
      <c r="I33" s="7"/>
      <c r="J33" s="2"/>
      <c r="N33" s="2"/>
      <c r="P33" s="2"/>
      <c r="R33" s="2"/>
      <c r="T33" s="2"/>
      <c r="U33" s="2"/>
      <c r="IV33" s="2"/>
    </row>
    <row r="34" spans="1:256" s="5" customFormat="1" ht="25.5" customHeight="1">
      <c r="A34" s="10"/>
      <c r="C34" s="10"/>
      <c r="G34" s="10"/>
      <c r="J34" s="2"/>
      <c r="N34" s="2"/>
      <c r="P34" s="2"/>
      <c r="R34" s="2"/>
      <c r="T34" s="2"/>
      <c r="U34" s="2"/>
      <c r="IV34" s="2"/>
    </row>
    <row r="35" spans="1:256" s="5" customFormat="1" ht="25.5" customHeight="1">
      <c r="A35" s="4"/>
      <c r="C35" s="4"/>
      <c r="E35" s="7"/>
      <c r="G35" s="10"/>
      <c r="J35" s="2"/>
      <c r="N35" s="2"/>
      <c r="P35" s="2"/>
      <c r="R35" s="2"/>
      <c r="T35" s="2"/>
      <c r="U35" s="2"/>
      <c r="IV35" s="2"/>
    </row>
    <row r="36" spans="1:256" s="5" customFormat="1" ht="25.5" customHeight="1">
      <c r="A36" s="4"/>
      <c r="C36" s="4"/>
      <c r="E36" s="12"/>
      <c r="G36" s="10"/>
      <c r="J36" s="2"/>
      <c r="N36" s="2"/>
      <c r="P36" s="2"/>
      <c r="R36" s="2"/>
      <c r="T36" s="2"/>
      <c r="U36" s="2"/>
      <c r="IV36" s="2"/>
    </row>
    <row r="37" spans="1:256" s="5" customFormat="1" ht="26.25" customHeight="1">
      <c r="A37" s="4"/>
      <c r="C37" s="4"/>
      <c r="E37" s="7"/>
      <c r="G37" s="10"/>
      <c r="J37" s="2"/>
      <c r="N37" s="2"/>
      <c r="P37" s="2"/>
      <c r="Q37" s="8"/>
      <c r="R37" s="2"/>
      <c r="T37" s="2"/>
      <c r="U37" s="2"/>
      <c r="IV37" s="2"/>
    </row>
    <row r="38" spans="1:256" s="5" customFormat="1" ht="26.25" customHeight="1">
      <c r="A38" s="4"/>
      <c r="C38" s="4"/>
      <c r="E38" s="12"/>
      <c r="G38" s="10"/>
      <c r="J38" s="2"/>
      <c r="N38" s="2"/>
      <c r="P38" s="2"/>
      <c r="Q38" s="8"/>
      <c r="R38" s="2"/>
      <c r="T38" s="2"/>
      <c r="U38" s="2"/>
      <c r="IV38" s="2"/>
    </row>
    <row r="39" spans="1:256" s="5" customFormat="1" ht="26.25" customHeight="1">
      <c r="A39" s="4"/>
      <c r="C39" s="4"/>
      <c r="E39" s="7"/>
      <c r="G39" s="4"/>
      <c r="I39" s="7"/>
      <c r="J39" s="2"/>
      <c r="N39" s="2"/>
      <c r="P39" s="2"/>
      <c r="Q39" s="8"/>
      <c r="R39" s="2"/>
      <c r="T39" s="2"/>
      <c r="U39" s="2"/>
      <c r="IV39" s="2"/>
    </row>
    <row r="40" spans="1:256" s="5" customFormat="1" ht="26.25" customHeight="1">
      <c r="A40" s="4"/>
      <c r="C40" s="4"/>
      <c r="E40" s="7"/>
      <c r="G40" s="4"/>
      <c r="I40" s="7"/>
      <c r="J40" s="2"/>
      <c r="N40" s="2"/>
      <c r="P40" s="2"/>
      <c r="Q40" s="8"/>
      <c r="R40" s="2"/>
      <c r="T40" s="2"/>
      <c r="U40" s="2"/>
      <c r="IV40" s="2"/>
    </row>
    <row r="41" spans="1:256" s="5" customFormat="1" ht="26.25" customHeight="1">
      <c r="A41" s="4"/>
      <c r="C41" s="4"/>
      <c r="E41" s="11"/>
      <c r="G41" s="4"/>
      <c r="I41" s="7"/>
      <c r="J41" s="2"/>
      <c r="M41" s="8"/>
      <c r="N41" s="2"/>
      <c r="P41" s="2"/>
      <c r="R41" s="2"/>
      <c r="T41" s="2"/>
      <c r="U41" s="2"/>
      <c r="IV41" s="2"/>
    </row>
    <row r="42" spans="1:256" s="5" customFormat="1" ht="26.25" customHeight="1">
      <c r="A42" s="4"/>
      <c r="C42" s="4"/>
      <c r="E42" s="11"/>
      <c r="G42" s="4"/>
      <c r="I42" s="7"/>
      <c r="J42" s="2"/>
      <c r="N42" s="2"/>
      <c r="P42" s="2"/>
      <c r="R42" s="2"/>
      <c r="T42" s="2"/>
      <c r="U42" s="2"/>
      <c r="IV42" s="2"/>
    </row>
    <row r="43" spans="1:256" s="5" customFormat="1" ht="26.25" customHeight="1">
      <c r="A43" s="4"/>
      <c r="C43" s="4"/>
      <c r="E43" s="11"/>
      <c r="F43" s="13"/>
      <c r="G43" s="4"/>
      <c r="H43" s="11"/>
      <c r="I43" s="7"/>
      <c r="J43" s="2"/>
      <c r="N43" s="2"/>
      <c r="P43" s="2"/>
      <c r="R43" s="2"/>
      <c r="T43" s="2"/>
      <c r="U43" s="2"/>
      <c r="IV43" s="2"/>
    </row>
    <row r="44" spans="1:256" s="5" customFormat="1" ht="26.25" customHeight="1">
      <c r="A44" s="4"/>
      <c r="C44" s="4"/>
      <c r="G44" s="10"/>
      <c r="J44" s="2"/>
      <c r="N44" s="2"/>
      <c r="P44" s="2"/>
      <c r="R44" s="2"/>
      <c r="T44" s="2"/>
      <c r="U44" s="2"/>
      <c r="IV44" s="2"/>
    </row>
    <row r="45" spans="1:256" s="5" customFormat="1" ht="26.25" customHeight="1">
      <c r="A45" s="4"/>
      <c r="C45" s="4"/>
      <c r="G45" s="10"/>
      <c r="J45" s="2"/>
      <c r="N45" s="2"/>
      <c r="P45" s="2"/>
      <c r="R45" s="2"/>
      <c r="T45" s="2"/>
      <c r="U45" s="2"/>
      <c r="IV45" s="2"/>
    </row>
    <row r="46" spans="1:256" s="5" customFormat="1" ht="26.25" customHeight="1">
      <c r="A46" s="4"/>
      <c r="C46" s="4"/>
      <c r="E46" s="12"/>
      <c r="G46" s="10"/>
      <c r="J46" s="2"/>
      <c r="N46" s="2"/>
      <c r="P46" s="2"/>
      <c r="R46" s="2"/>
      <c r="T46" s="2"/>
      <c r="U46" s="2"/>
      <c r="IV46" s="2"/>
    </row>
    <row r="47" spans="1:256" s="5" customFormat="1" ht="26.25" customHeight="1">
      <c r="A47" s="4"/>
      <c r="C47" s="22"/>
      <c r="G47" s="10"/>
      <c r="J47" s="2"/>
      <c r="N47" s="2"/>
      <c r="P47" s="2"/>
      <c r="R47" s="2"/>
      <c r="T47" s="2"/>
      <c r="U47" s="2"/>
      <c r="IV47" s="2"/>
    </row>
    <row r="48" spans="1:256" s="5" customFormat="1" ht="26.25" customHeight="1">
      <c r="A48" s="4"/>
      <c r="C48" s="22"/>
      <c r="G48" s="10"/>
      <c r="J48" s="2"/>
      <c r="N48" s="2"/>
      <c r="P48" s="2"/>
      <c r="R48" s="2"/>
      <c r="T48" s="2"/>
      <c r="U48" s="2"/>
      <c r="IV48" s="2"/>
    </row>
    <row r="49" spans="1:256" s="5" customFormat="1" ht="26.25" customHeight="1">
      <c r="A49" s="4"/>
      <c r="C49" s="4"/>
      <c r="E49" s="12"/>
      <c r="G49" s="10"/>
      <c r="J49" s="2"/>
      <c r="N49" s="2"/>
      <c r="P49" s="2"/>
      <c r="R49" s="2"/>
      <c r="T49" s="2"/>
      <c r="U49" s="2"/>
      <c r="IV49" s="2"/>
    </row>
    <row r="50" spans="1:256" s="5" customFormat="1" ht="26.25" customHeight="1">
      <c r="A50" s="4"/>
      <c r="C50" s="4"/>
      <c r="E50" s="11"/>
      <c r="G50" s="10"/>
      <c r="J50" s="2"/>
      <c r="N50" s="2"/>
      <c r="P50" s="2"/>
      <c r="R50" s="2"/>
      <c r="T50" s="2"/>
      <c r="U50" s="2"/>
      <c r="IV50" s="2"/>
    </row>
    <row r="51" spans="1:256" s="5" customFormat="1" ht="26.25" customHeight="1">
      <c r="A51" s="4"/>
      <c r="C51" s="4"/>
      <c r="E51" s="11"/>
      <c r="F51" s="2"/>
      <c r="G51" s="10"/>
      <c r="H51" s="2"/>
      <c r="J51" s="2"/>
      <c r="M51" s="8"/>
      <c r="N51" s="2"/>
      <c r="O51" s="2"/>
      <c r="P51" s="2"/>
      <c r="Q51" s="2"/>
      <c r="R51" s="2"/>
      <c r="S51" s="2"/>
      <c r="T51" s="2"/>
      <c r="U51" s="2"/>
      <c r="IV51" s="2"/>
    </row>
    <row r="52" spans="1:9" ht="26.25" customHeight="1">
      <c r="A52" s="4"/>
      <c r="B52" s="5"/>
      <c r="C52" s="4"/>
      <c r="E52" s="11"/>
      <c r="G52" s="10"/>
      <c r="I52" s="5"/>
    </row>
    <row r="53" spans="1:256" s="5" customFormat="1" ht="26.25" customHeight="1">
      <c r="A53" s="4"/>
      <c r="C53" s="4"/>
      <c r="E53" s="11"/>
      <c r="F53" s="11"/>
      <c r="G53" s="10"/>
      <c r="H53" s="2"/>
      <c r="J53" s="2"/>
      <c r="M53" s="8"/>
      <c r="N53" s="2"/>
      <c r="O53" s="2"/>
      <c r="P53" s="2"/>
      <c r="Q53" s="2"/>
      <c r="R53" s="2"/>
      <c r="S53" s="2"/>
      <c r="T53" s="2"/>
      <c r="U53" s="2"/>
      <c r="IV53" s="2"/>
    </row>
    <row r="54" spans="1:256" s="5" customFormat="1" ht="26.25" customHeight="1">
      <c r="A54" s="4"/>
      <c r="C54" s="4"/>
      <c r="F54" s="11"/>
      <c r="G54" s="10"/>
      <c r="H54" s="2"/>
      <c r="J54" s="2"/>
      <c r="M54" s="8"/>
      <c r="N54" s="2"/>
      <c r="O54" s="2"/>
      <c r="P54" s="2"/>
      <c r="Q54" s="2"/>
      <c r="R54" s="2"/>
      <c r="S54" s="2"/>
      <c r="T54" s="2"/>
      <c r="U54" s="2"/>
      <c r="IV54" s="2"/>
    </row>
    <row r="55" spans="1:256" s="5" customFormat="1" ht="26.25" customHeight="1">
      <c r="A55" s="4"/>
      <c r="C55" s="4"/>
      <c r="F55" s="2"/>
      <c r="G55" s="10"/>
      <c r="H55" s="2"/>
      <c r="J55" s="2"/>
      <c r="M55" s="8"/>
      <c r="N55" s="2"/>
      <c r="O55" s="2"/>
      <c r="P55" s="2"/>
      <c r="Q55" s="2"/>
      <c r="R55" s="2"/>
      <c r="S55" s="2"/>
      <c r="T55" s="2"/>
      <c r="U55" s="2"/>
      <c r="IV55" s="2"/>
    </row>
    <row r="56" spans="1:256" s="5" customFormat="1" ht="26.25" customHeight="1">
      <c r="A56" s="4"/>
      <c r="C56" s="4"/>
      <c r="E56" s="12"/>
      <c r="G56" s="10"/>
      <c r="J56" s="2"/>
      <c r="M56" s="8"/>
      <c r="N56" s="2"/>
      <c r="P56" s="2"/>
      <c r="R56" s="2"/>
      <c r="T56" s="2"/>
      <c r="U56" s="2"/>
      <c r="IV56" s="2"/>
    </row>
    <row r="57" spans="1:256" s="5" customFormat="1" ht="26.25" customHeight="1">
      <c r="A57" s="4"/>
      <c r="C57" s="4"/>
      <c r="E57" s="12"/>
      <c r="G57" s="10"/>
      <c r="J57" s="2"/>
      <c r="M57" s="8"/>
      <c r="N57" s="2"/>
      <c r="P57" s="2"/>
      <c r="R57" s="2"/>
      <c r="T57" s="2"/>
      <c r="U57" s="2"/>
      <c r="IV57" s="2"/>
    </row>
    <row r="58" spans="1:256" s="5" customFormat="1" ht="26.25" customHeight="1">
      <c r="A58" s="9"/>
      <c r="C58" s="4"/>
      <c r="G58" s="10"/>
      <c r="I58" s="12"/>
      <c r="J58" s="2"/>
      <c r="M58" s="8"/>
      <c r="N58" s="2"/>
      <c r="P58" s="2"/>
      <c r="R58" s="2"/>
      <c r="T58" s="2"/>
      <c r="U58" s="2"/>
      <c r="IV58" s="2"/>
    </row>
    <row r="59" spans="1:256" s="5" customFormat="1" ht="12" customHeight="1">
      <c r="A59" s="4"/>
      <c r="C59" s="4"/>
      <c r="E59" s="7"/>
      <c r="G59" s="4"/>
      <c r="I59" s="2"/>
      <c r="J59" s="2"/>
      <c r="N59" s="2"/>
      <c r="P59" s="2"/>
      <c r="R59" s="2"/>
      <c r="T59" s="2"/>
      <c r="U59" s="2"/>
      <c r="IV59" s="2"/>
    </row>
    <row r="60" spans="1:256" s="5" customFormat="1" ht="26.25" customHeight="1">
      <c r="A60" s="4"/>
      <c r="B60" s="11"/>
      <c r="C60" s="9"/>
      <c r="D60" s="11"/>
      <c r="E60" s="7"/>
      <c r="F60" s="11"/>
      <c r="G60" s="15"/>
      <c r="H60" s="11"/>
      <c r="I60" s="7"/>
      <c r="J60" s="2"/>
      <c r="N60" s="2"/>
      <c r="P60" s="2"/>
      <c r="R60" s="2"/>
      <c r="T60" s="2"/>
      <c r="U60" s="2"/>
      <c r="IV60" s="2"/>
    </row>
    <row r="61" spans="1:256" s="5" customFormat="1" ht="12" customHeight="1">
      <c r="A61" s="4"/>
      <c r="C61" s="4"/>
      <c r="E61" s="7"/>
      <c r="F61" s="13"/>
      <c r="G61" s="4"/>
      <c r="H61" s="11"/>
      <c r="I61" s="7"/>
      <c r="J61" s="2"/>
      <c r="N61" s="2"/>
      <c r="P61" s="2"/>
      <c r="R61" s="2"/>
      <c r="T61" s="2"/>
      <c r="U61" s="2"/>
      <c r="IV61" s="2"/>
    </row>
    <row r="62" spans="1:256" s="5" customFormat="1" ht="26.25" customHeight="1">
      <c r="A62" s="4"/>
      <c r="C62" s="4"/>
      <c r="G62" s="10"/>
      <c r="J62" s="2"/>
      <c r="M62" s="8"/>
      <c r="N62" s="2"/>
      <c r="P62" s="2"/>
      <c r="R62" s="2"/>
      <c r="T62" s="2"/>
      <c r="U62" s="2"/>
      <c r="IV62" s="2"/>
    </row>
    <row r="63" spans="1:256" s="5" customFormat="1" ht="26.25" customHeight="1">
      <c r="A63" s="4"/>
      <c r="C63" s="4"/>
      <c r="E63" s="11"/>
      <c r="F63" s="2"/>
      <c r="G63" s="10"/>
      <c r="H63" s="2"/>
      <c r="J63" s="2"/>
      <c r="M63" s="8"/>
      <c r="N63" s="2"/>
      <c r="O63" s="2"/>
      <c r="P63" s="2"/>
      <c r="Q63" s="2"/>
      <c r="R63" s="2"/>
      <c r="S63" s="2"/>
      <c r="T63" s="2"/>
      <c r="U63" s="2"/>
      <c r="IV63" s="2"/>
    </row>
    <row r="64" spans="1:256" s="5" customFormat="1" ht="26.25" customHeight="1">
      <c r="A64" s="4"/>
      <c r="C64" s="4"/>
      <c r="F64" s="2"/>
      <c r="G64" s="10"/>
      <c r="H64" s="2"/>
      <c r="J64" s="2"/>
      <c r="M64" s="8"/>
      <c r="N64" s="2"/>
      <c r="O64" s="2"/>
      <c r="P64" s="2"/>
      <c r="Q64" s="2"/>
      <c r="R64" s="2"/>
      <c r="S64" s="2"/>
      <c r="T64" s="2"/>
      <c r="U64" s="2"/>
      <c r="IV64" s="2"/>
    </row>
    <row r="65" spans="1:256" s="5" customFormat="1" ht="26.25" customHeight="1">
      <c r="A65" s="4"/>
      <c r="C65" s="4"/>
      <c r="F65" s="2"/>
      <c r="G65" s="10"/>
      <c r="H65" s="2"/>
      <c r="J65" s="2"/>
      <c r="M65" s="8"/>
      <c r="N65" s="2"/>
      <c r="O65" s="2"/>
      <c r="P65" s="2"/>
      <c r="Q65" s="2"/>
      <c r="R65" s="2"/>
      <c r="S65" s="2"/>
      <c r="T65" s="2"/>
      <c r="U65" s="2"/>
      <c r="IV65" s="2"/>
    </row>
    <row r="66" spans="1:256" s="5" customFormat="1" ht="26.25" customHeight="1">
      <c r="A66" s="4"/>
      <c r="C66" s="4"/>
      <c r="F66" s="2"/>
      <c r="G66" s="10"/>
      <c r="H66" s="2"/>
      <c r="J66" s="2"/>
      <c r="M66" s="8"/>
      <c r="N66" s="2"/>
      <c r="O66" s="2"/>
      <c r="P66" s="2"/>
      <c r="Q66" s="2"/>
      <c r="R66" s="2"/>
      <c r="S66" s="2"/>
      <c r="T66" s="2"/>
      <c r="U66" s="2"/>
      <c r="IV66" s="2"/>
    </row>
    <row r="67" spans="1:256" s="5" customFormat="1" ht="26.25" customHeight="1">
      <c r="A67" s="4"/>
      <c r="C67" s="4"/>
      <c r="E67" s="12"/>
      <c r="G67" s="10"/>
      <c r="J67" s="2"/>
      <c r="M67" s="8"/>
      <c r="N67" s="2"/>
      <c r="P67" s="2"/>
      <c r="R67" s="2"/>
      <c r="T67" s="2"/>
      <c r="U67" s="2"/>
      <c r="IV67" s="2"/>
    </row>
    <row r="68" spans="1:256" s="5" customFormat="1" ht="26.25" customHeight="1">
      <c r="A68" s="4"/>
      <c r="C68" s="4"/>
      <c r="E68" s="12"/>
      <c r="G68" s="10"/>
      <c r="J68" s="2"/>
      <c r="M68" s="8"/>
      <c r="N68" s="2"/>
      <c r="P68" s="2"/>
      <c r="R68" s="2"/>
      <c r="T68" s="2"/>
      <c r="U68" s="2"/>
      <c r="IV68" s="2"/>
    </row>
    <row r="69" spans="1:256" s="5" customFormat="1" ht="26.25" customHeight="1">
      <c r="A69" s="9"/>
      <c r="C69" s="4"/>
      <c r="G69" s="10"/>
      <c r="I69" s="12"/>
      <c r="J69" s="2"/>
      <c r="M69" s="8"/>
      <c r="N69" s="2"/>
      <c r="P69" s="2"/>
      <c r="R69" s="2"/>
      <c r="T69" s="2"/>
      <c r="U69" s="2"/>
      <c r="IV69" s="2"/>
    </row>
    <row r="70" spans="1:256" s="5" customFormat="1" ht="12" customHeight="1">
      <c r="A70" s="4"/>
      <c r="C70" s="4"/>
      <c r="E70" s="7"/>
      <c r="G70" s="4"/>
      <c r="I70" s="2"/>
      <c r="J70" s="2"/>
      <c r="N70" s="2"/>
      <c r="P70" s="2"/>
      <c r="R70" s="2"/>
      <c r="T70" s="2"/>
      <c r="U70" s="2"/>
      <c r="IV70" s="2"/>
    </row>
    <row r="71" spans="1:256" s="5" customFormat="1" ht="26.25" customHeight="1">
      <c r="A71" s="4"/>
      <c r="B71" s="11"/>
      <c r="C71" s="9"/>
      <c r="D71" s="11"/>
      <c r="E71" s="7"/>
      <c r="F71" s="11"/>
      <c r="G71" s="15"/>
      <c r="H71" s="11"/>
      <c r="I71" s="7"/>
      <c r="J71" s="2"/>
      <c r="N71" s="2"/>
      <c r="P71" s="2"/>
      <c r="R71" s="2"/>
      <c r="T71" s="2"/>
      <c r="U71" s="2"/>
      <c r="IV71" s="2"/>
    </row>
    <row r="72" spans="1:256" s="5" customFormat="1" ht="12" customHeight="1">
      <c r="A72" s="4"/>
      <c r="C72" s="4"/>
      <c r="E72" s="7"/>
      <c r="F72" s="13"/>
      <c r="G72" s="4"/>
      <c r="H72" s="11"/>
      <c r="I72" s="7"/>
      <c r="J72" s="2"/>
      <c r="N72" s="2"/>
      <c r="P72" s="2"/>
      <c r="R72" s="2"/>
      <c r="T72" s="2"/>
      <c r="U72" s="2"/>
      <c r="IV72" s="2"/>
    </row>
    <row r="73" spans="1:256" s="5" customFormat="1" ht="26.25" customHeight="1">
      <c r="A73" s="4"/>
      <c r="C73" s="4"/>
      <c r="F73" s="2"/>
      <c r="G73" s="10"/>
      <c r="H73" s="2"/>
      <c r="J73" s="2"/>
      <c r="M73" s="8"/>
      <c r="N73" s="2"/>
      <c r="O73" s="2"/>
      <c r="P73" s="2"/>
      <c r="Q73" s="2"/>
      <c r="R73" s="2"/>
      <c r="S73" s="2"/>
      <c r="T73" s="2"/>
      <c r="U73" s="2"/>
      <c r="IV73" s="2"/>
    </row>
    <row r="74" spans="1:256" s="5" customFormat="1" ht="26.25" customHeight="1">
      <c r="A74" s="4"/>
      <c r="C74" s="4"/>
      <c r="E74" s="11"/>
      <c r="F74" s="2"/>
      <c r="G74" s="10"/>
      <c r="H74" s="2"/>
      <c r="J74" s="2"/>
      <c r="M74" s="8"/>
      <c r="N74" s="2"/>
      <c r="O74" s="2"/>
      <c r="P74" s="2"/>
      <c r="Q74" s="2"/>
      <c r="R74" s="2"/>
      <c r="S74" s="2"/>
      <c r="T74" s="2"/>
      <c r="U74" s="2"/>
      <c r="IV74" s="2"/>
    </row>
    <row r="75" spans="1:256" s="5" customFormat="1" ht="26.25" customHeight="1">
      <c r="A75" s="4"/>
      <c r="C75" s="4"/>
      <c r="E75" s="12"/>
      <c r="F75" s="2"/>
      <c r="G75" s="10"/>
      <c r="H75" s="2"/>
      <c r="J75" s="2"/>
      <c r="M75" s="8"/>
      <c r="N75" s="2"/>
      <c r="O75" s="2"/>
      <c r="P75" s="2"/>
      <c r="Q75" s="2"/>
      <c r="R75" s="2"/>
      <c r="S75" s="2"/>
      <c r="T75" s="2"/>
      <c r="U75" s="2"/>
      <c r="IV75" s="2"/>
    </row>
    <row r="76" spans="1:256" s="5" customFormat="1" ht="26.25" customHeight="1">
      <c r="A76" s="4"/>
      <c r="C76" s="4"/>
      <c r="F76" s="2"/>
      <c r="G76" s="10"/>
      <c r="H76" s="2"/>
      <c r="J76" s="2"/>
      <c r="M76" s="8"/>
      <c r="N76" s="2"/>
      <c r="O76" s="2"/>
      <c r="P76" s="2"/>
      <c r="Q76" s="2"/>
      <c r="R76" s="2"/>
      <c r="S76" s="2"/>
      <c r="T76" s="2"/>
      <c r="U76" s="2"/>
      <c r="IV76" s="2"/>
    </row>
    <row r="77" spans="1:256" s="5" customFormat="1" ht="26.25" customHeight="1">
      <c r="A77" s="4"/>
      <c r="C77" s="4"/>
      <c r="E77" s="11"/>
      <c r="F77" s="2"/>
      <c r="G77" s="10"/>
      <c r="H77" s="2"/>
      <c r="J77" s="2"/>
      <c r="M77" s="8"/>
      <c r="N77" s="2"/>
      <c r="O77" s="2"/>
      <c r="P77" s="2"/>
      <c r="Q77" s="2"/>
      <c r="R77" s="2"/>
      <c r="S77" s="2"/>
      <c r="T77" s="2"/>
      <c r="U77" s="2"/>
      <c r="IV77" s="2"/>
    </row>
    <row r="78" spans="1:256" s="5" customFormat="1" ht="26.25" customHeight="1">
      <c r="A78" s="4"/>
      <c r="C78" s="4"/>
      <c r="F78" s="2"/>
      <c r="G78" s="10"/>
      <c r="H78" s="2"/>
      <c r="J78" s="2"/>
      <c r="M78" s="8"/>
      <c r="N78" s="2"/>
      <c r="O78" s="2"/>
      <c r="P78" s="2"/>
      <c r="Q78" s="2"/>
      <c r="R78" s="2"/>
      <c r="S78" s="2"/>
      <c r="T78" s="2"/>
      <c r="U78" s="2"/>
      <c r="IV78" s="2"/>
    </row>
    <row r="79" spans="1:256" s="5" customFormat="1" ht="26.25" customHeight="1">
      <c r="A79" s="4"/>
      <c r="C79" s="4"/>
      <c r="E79" s="11"/>
      <c r="G79" s="4"/>
      <c r="I79" s="7"/>
      <c r="J79" s="2"/>
      <c r="N79" s="2"/>
      <c r="P79" s="2"/>
      <c r="R79" s="2"/>
      <c r="T79" s="2"/>
      <c r="U79" s="2"/>
      <c r="IV79" s="2"/>
    </row>
    <row r="80" spans="1:256" s="5" customFormat="1" ht="26.25" customHeight="1">
      <c r="A80" s="4"/>
      <c r="C80" s="4"/>
      <c r="E80" s="11"/>
      <c r="G80" s="10"/>
      <c r="I80" s="7"/>
      <c r="J80" s="2"/>
      <c r="N80" s="2"/>
      <c r="P80" s="2"/>
      <c r="R80" s="2"/>
      <c r="T80" s="2"/>
      <c r="U80" s="2"/>
      <c r="IV80" s="2"/>
    </row>
    <row r="81" spans="1:256" s="5" customFormat="1" ht="26.25" customHeight="1">
      <c r="A81" s="4"/>
      <c r="C81" s="4"/>
      <c r="F81" s="2"/>
      <c r="G81" s="10"/>
      <c r="H81" s="2"/>
      <c r="J81" s="2"/>
      <c r="M81" s="8"/>
      <c r="N81" s="2"/>
      <c r="O81" s="2"/>
      <c r="P81" s="2"/>
      <c r="Q81" s="2"/>
      <c r="R81" s="2"/>
      <c r="S81" s="2"/>
      <c r="T81" s="2"/>
      <c r="U81" s="2"/>
      <c r="IV81" s="2"/>
    </row>
    <row r="82" spans="1:256" s="5" customFormat="1" ht="26.25" customHeight="1">
      <c r="A82" s="4"/>
      <c r="C82" s="4"/>
      <c r="E82" s="12"/>
      <c r="F82" s="2"/>
      <c r="G82" s="10"/>
      <c r="H82" s="2"/>
      <c r="J82" s="2"/>
      <c r="M82" s="8"/>
      <c r="N82" s="2"/>
      <c r="O82" s="2"/>
      <c r="P82" s="2"/>
      <c r="Q82" s="2"/>
      <c r="R82" s="2"/>
      <c r="S82" s="2"/>
      <c r="T82" s="2"/>
      <c r="U82" s="2"/>
      <c r="IV82" s="2"/>
    </row>
    <row r="83" spans="1:256" s="5" customFormat="1" ht="26.25" customHeight="1">
      <c r="A83" s="4"/>
      <c r="C83" s="4"/>
      <c r="E83" s="11"/>
      <c r="F83" s="2"/>
      <c r="G83" s="10"/>
      <c r="H83" s="2"/>
      <c r="J83" s="2"/>
      <c r="M83" s="8"/>
      <c r="N83" s="2"/>
      <c r="O83" s="2"/>
      <c r="P83" s="2"/>
      <c r="Q83" s="2"/>
      <c r="R83" s="2"/>
      <c r="S83" s="2"/>
      <c r="T83" s="2"/>
      <c r="U83" s="2"/>
      <c r="IV83" s="2"/>
    </row>
    <row r="84" spans="1:256" s="5" customFormat="1" ht="26.25" customHeight="1">
      <c r="A84" s="4"/>
      <c r="C84" s="4"/>
      <c r="F84" s="2"/>
      <c r="G84" s="10"/>
      <c r="H84" s="2"/>
      <c r="J84" s="2"/>
      <c r="M84" s="8"/>
      <c r="N84" s="2"/>
      <c r="O84" s="2"/>
      <c r="P84" s="2"/>
      <c r="Q84" s="2"/>
      <c r="R84" s="2"/>
      <c r="S84" s="2"/>
      <c r="T84" s="2"/>
      <c r="U84" s="2"/>
      <c r="IV84" s="2"/>
    </row>
    <row r="85" spans="1:256" s="5" customFormat="1" ht="26.25" customHeight="1">
      <c r="A85" s="4"/>
      <c r="C85" s="4"/>
      <c r="E85" s="11"/>
      <c r="F85" s="2"/>
      <c r="G85" s="10"/>
      <c r="H85" s="2"/>
      <c r="J85" s="2"/>
      <c r="M85" s="8"/>
      <c r="N85" s="2"/>
      <c r="O85" s="2"/>
      <c r="P85" s="2"/>
      <c r="Q85" s="2"/>
      <c r="R85" s="2"/>
      <c r="S85" s="2"/>
      <c r="T85" s="2"/>
      <c r="U85" s="2"/>
      <c r="IV85" s="2"/>
    </row>
    <row r="86" spans="1:256" s="5" customFormat="1" ht="26.25" customHeight="1">
      <c r="A86" s="4"/>
      <c r="C86" s="4"/>
      <c r="E86" s="11"/>
      <c r="F86" s="2"/>
      <c r="G86" s="10"/>
      <c r="H86" s="2"/>
      <c r="J86" s="2"/>
      <c r="M86" s="8"/>
      <c r="N86" s="2"/>
      <c r="O86" s="2"/>
      <c r="P86" s="2"/>
      <c r="Q86" s="2"/>
      <c r="R86" s="2"/>
      <c r="S86" s="2"/>
      <c r="T86" s="2"/>
      <c r="U86" s="2"/>
      <c r="IV86" s="2"/>
    </row>
    <row r="87" spans="1:256" s="5" customFormat="1" ht="26.25" customHeight="1">
      <c r="A87" s="4"/>
      <c r="C87" s="4"/>
      <c r="F87" s="2"/>
      <c r="G87" s="10"/>
      <c r="H87" s="2"/>
      <c r="J87" s="2"/>
      <c r="M87" s="8"/>
      <c r="N87" s="2"/>
      <c r="O87" s="2"/>
      <c r="P87" s="2"/>
      <c r="Q87" s="2"/>
      <c r="R87" s="2"/>
      <c r="S87" s="2"/>
      <c r="T87" s="2"/>
      <c r="U87" s="2"/>
      <c r="IV87" s="2"/>
    </row>
    <row r="88" spans="1:256" s="5" customFormat="1" ht="26.25" customHeight="1">
      <c r="A88" s="4"/>
      <c r="C88" s="4"/>
      <c r="E88" s="11"/>
      <c r="F88" s="2"/>
      <c r="G88" s="10"/>
      <c r="H88" s="2"/>
      <c r="J88" s="2"/>
      <c r="M88" s="8"/>
      <c r="N88" s="2"/>
      <c r="O88" s="2"/>
      <c r="P88" s="2"/>
      <c r="Q88" s="2"/>
      <c r="R88" s="2"/>
      <c r="S88" s="2"/>
      <c r="T88" s="2"/>
      <c r="U88" s="2"/>
      <c r="IV88" s="2"/>
    </row>
    <row r="89" spans="1:256" s="5" customFormat="1" ht="26.25" customHeight="1">
      <c r="A89" s="4"/>
      <c r="C89" s="4"/>
      <c r="E89" s="11"/>
      <c r="F89" s="2"/>
      <c r="G89" s="10"/>
      <c r="H89" s="2"/>
      <c r="J89" s="2"/>
      <c r="M89" s="8"/>
      <c r="N89" s="2"/>
      <c r="O89" s="2"/>
      <c r="P89" s="2"/>
      <c r="Q89" s="2"/>
      <c r="R89" s="2"/>
      <c r="S89" s="2"/>
      <c r="T89" s="2"/>
      <c r="U89" s="2"/>
      <c r="IV89" s="2"/>
    </row>
    <row r="90" spans="1:256" s="5" customFormat="1" ht="26.25" customHeight="1">
      <c r="A90" s="4"/>
      <c r="C90" s="4"/>
      <c r="E90" s="12"/>
      <c r="G90" s="10"/>
      <c r="J90" s="2"/>
      <c r="M90" s="8"/>
      <c r="N90" s="2"/>
      <c r="P90" s="2"/>
      <c r="R90" s="2"/>
      <c r="T90" s="2"/>
      <c r="U90" s="2"/>
      <c r="IV90" s="2"/>
    </row>
    <row r="91" spans="1:256" s="5" customFormat="1" ht="26.25" customHeight="1">
      <c r="A91" s="4"/>
      <c r="C91" s="4"/>
      <c r="E91" s="12"/>
      <c r="G91" s="10"/>
      <c r="J91" s="2"/>
      <c r="M91" s="8"/>
      <c r="N91" s="2"/>
      <c r="P91" s="2"/>
      <c r="R91" s="2"/>
      <c r="T91" s="2"/>
      <c r="U91" s="2"/>
      <c r="IV91" s="2"/>
    </row>
    <row r="92" spans="1:256" s="5" customFormat="1" ht="26.25" customHeight="1">
      <c r="A92" s="9"/>
      <c r="C92" s="4"/>
      <c r="G92" s="10"/>
      <c r="I92" s="12"/>
      <c r="J92" s="2"/>
      <c r="M92" s="8"/>
      <c r="N92" s="2"/>
      <c r="P92" s="2"/>
      <c r="R92" s="2"/>
      <c r="T92" s="2"/>
      <c r="U92" s="2"/>
      <c r="IV92" s="2"/>
    </row>
    <row r="93" spans="1:256" s="5" customFormat="1" ht="12" customHeight="1">
      <c r="A93" s="4"/>
      <c r="C93" s="4"/>
      <c r="E93" s="7"/>
      <c r="G93" s="4"/>
      <c r="I93" s="2"/>
      <c r="J93" s="2"/>
      <c r="N93" s="2"/>
      <c r="P93" s="2"/>
      <c r="R93" s="2"/>
      <c r="T93" s="2"/>
      <c r="U93" s="2"/>
      <c r="IV93" s="2"/>
    </row>
    <row r="94" spans="1:256" s="5" customFormat="1" ht="26.25" customHeight="1">
      <c r="A94" s="4"/>
      <c r="B94" s="11"/>
      <c r="C94" s="9"/>
      <c r="D94" s="11"/>
      <c r="E94" s="7"/>
      <c r="F94" s="11"/>
      <c r="G94" s="15"/>
      <c r="H94" s="11"/>
      <c r="I94" s="7"/>
      <c r="J94" s="2"/>
      <c r="N94" s="2"/>
      <c r="P94" s="2"/>
      <c r="R94" s="2"/>
      <c r="T94" s="2"/>
      <c r="U94" s="2"/>
      <c r="IV94" s="2"/>
    </row>
    <row r="95" spans="1:256" s="5" customFormat="1" ht="12" customHeight="1">
      <c r="A95" s="4"/>
      <c r="C95" s="4"/>
      <c r="E95" s="7"/>
      <c r="F95" s="13"/>
      <c r="G95" s="4"/>
      <c r="H95" s="11"/>
      <c r="I95" s="7"/>
      <c r="J95" s="2"/>
      <c r="N95" s="2"/>
      <c r="P95" s="2"/>
      <c r="R95" s="2"/>
      <c r="T95" s="2"/>
      <c r="U95" s="2"/>
      <c r="IV95" s="2"/>
    </row>
    <row r="96" spans="1:256" s="5" customFormat="1" ht="26.25" customHeight="1">
      <c r="A96" s="4"/>
      <c r="C96" s="4"/>
      <c r="G96" s="10"/>
      <c r="J96" s="2"/>
      <c r="M96" s="8"/>
      <c r="N96" s="2"/>
      <c r="P96" s="2"/>
      <c r="R96" s="2"/>
      <c r="T96" s="2"/>
      <c r="U96" s="2"/>
      <c r="IV96" s="2"/>
    </row>
    <row r="97" spans="1:256" s="5" customFormat="1" ht="26.25" customHeight="1">
      <c r="A97" s="4"/>
      <c r="C97" s="4"/>
      <c r="F97" s="2"/>
      <c r="G97" s="10"/>
      <c r="H97" s="2"/>
      <c r="J97" s="2"/>
      <c r="M97" s="8"/>
      <c r="N97" s="2"/>
      <c r="O97" s="2"/>
      <c r="P97" s="2"/>
      <c r="Q97" s="2"/>
      <c r="R97" s="2"/>
      <c r="S97" s="2"/>
      <c r="T97" s="2"/>
      <c r="U97" s="2"/>
      <c r="IV97" s="2"/>
    </row>
    <row r="98" spans="1:256" s="5" customFormat="1" ht="26.25" customHeight="1">
      <c r="A98" s="4"/>
      <c r="C98" s="4"/>
      <c r="F98" s="2"/>
      <c r="G98" s="10"/>
      <c r="H98" s="2"/>
      <c r="J98" s="2"/>
      <c r="M98" s="8"/>
      <c r="N98" s="2"/>
      <c r="O98" s="2"/>
      <c r="P98" s="2"/>
      <c r="Q98" s="2"/>
      <c r="R98" s="2"/>
      <c r="S98" s="2"/>
      <c r="T98" s="2"/>
      <c r="U98" s="2"/>
      <c r="IV98" s="2"/>
    </row>
    <row r="99" spans="1:256" s="5" customFormat="1" ht="26.25" customHeight="1">
      <c r="A99" s="4"/>
      <c r="C99" s="4"/>
      <c r="E99" s="11"/>
      <c r="F99" s="2"/>
      <c r="G99" s="10"/>
      <c r="H99" s="2"/>
      <c r="J99" s="2"/>
      <c r="M99" s="8"/>
      <c r="N99" s="2"/>
      <c r="O99" s="2"/>
      <c r="P99" s="2"/>
      <c r="Q99" s="2"/>
      <c r="R99" s="2"/>
      <c r="S99" s="2"/>
      <c r="T99" s="2"/>
      <c r="U99" s="2"/>
      <c r="IV99" s="2"/>
    </row>
    <row r="100" spans="1:256" s="5" customFormat="1" ht="26.25" customHeight="1">
      <c r="A100" s="4"/>
      <c r="C100" s="4"/>
      <c r="F100" s="2"/>
      <c r="G100" s="10"/>
      <c r="H100" s="2"/>
      <c r="J100" s="2"/>
      <c r="M100" s="8"/>
      <c r="N100" s="2"/>
      <c r="O100" s="2"/>
      <c r="P100" s="2"/>
      <c r="Q100" s="2"/>
      <c r="R100" s="2"/>
      <c r="S100" s="2"/>
      <c r="T100" s="2"/>
      <c r="U100" s="2"/>
      <c r="IV100" s="2"/>
    </row>
    <row r="101" spans="1:256" s="5" customFormat="1" ht="26.25" customHeight="1">
      <c r="A101" s="4"/>
      <c r="C101" s="4"/>
      <c r="F101" s="2"/>
      <c r="G101" s="10"/>
      <c r="H101" s="2"/>
      <c r="J101" s="2"/>
      <c r="M101" s="8"/>
      <c r="N101" s="2"/>
      <c r="O101" s="2"/>
      <c r="P101" s="2"/>
      <c r="Q101" s="2"/>
      <c r="R101" s="2"/>
      <c r="S101" s="2"/>
      <c r="T101" s="2"/>
      <c r="U101" s="2"/>
      <c r="IV101" s="2"/>
    </row>
    <row r="102" spans="1:256" s="5" customFormat="1" ht="26.25" customHeight="1">
      <c r="A102" s="4"/>
      <c r="C102" s="4"/>
      <c r="E102" s="11"/>
      <c r="F102" s="2"/>
      <c r="G102" s="10"/>
      <c r="H102" s="2"/>
      <c r="J102" s="2"/>
      <c r="M102" s="8"/>
      <c r="N102" s="2"/>
      <c r="O102" s="2"/>
      <c r="P102" s="2"/>
      <c r="Q102" s="2"/>
      <c r="R102" s="2"/>
      <c r="S102" s="2"/>
      <c r="T102" s="2"/>
      <c r="U102" s="2"/>
      <c r="IV102" s="2"/>
    </row>
    <row r="103" spans="1:256" s="5" customFormat="1" ht="26.25" customHeight="1">
      <c r="A103" s="4"/>
      <c r="C103" s="4"/>
      <c r="F103" s="2"/>
      <c r="G103" s="10"/>
      <c r="H103" s="2"/>
      <c r="J103" s="2"/>
      <c r="M103" s="8"/>
      <c r="N103" s="2"/>
      <c r="O103" s="2"/>
      <c r="P103" s="2"/>
      <c r="Q103" s="2"/>
      <c r="R103" s="2"/>
      <c r="S103" s="2"/>
      <c r="T103" s="2"/>
      <c r="U103" s="2"/>
      <c r="IV103" s="2"/>
    </row>
    <row r="104" spans="1:256" s="5" customFormat="1" ht="26.25" customHeight="1">
      <c r="A104" s="4"/>
      <c r="C104" s="4"/>
      <c r="E104" s="12"/>
      <c r="F104" s="2"/>
      <c r="G104" s="10"/>
      <c r="H104" s="2"/>
      <c r="J104" s="2"/>
      <c r="M104" s="8"/>
      <c r="N104" s="2"/>
      <c r="O104" s="2"/>
      <c r="P104" s="2"/>
      <c r="Q104" s="2"/>
      <c r="R104" s="2"/>
      <c r="S104" s="2"/>
      <c r="T104" s="2"/>
      <c r="U104" s="2"/>
      <c r="IV104" s="2"/>
    </row>
    <row r="105" spans="1:256" s="5" customFormat="1" ht="26.25" customHeight="1">
      <c r="A105" s="4"/>
      <c r="C105" s="4"/>
      <c r="E105" s="11"/>
      <c r="F105" s="2"/>
      <c r="G105" s="10"/>
      <c r="I105" s="7"/>
      <c r="J105" s="2"/>
      <c r="M105" s="8"/>
      <c r="N105" s="2"/>
      <c r="O105" s="2"/>
      <c r="P105" s="2"/>
      <c r="Q105" s="2"/>
      <c r="R105" s="2"/>
      <c r="S105" s="2"/>
      <c r="T105" s="2"/>
      <c r="U105" s="2"/>
      <c r="IV105" s="2"/>
    </row>
    <row r="106" spans="1:256" s="5" customFormat="1" ht="26.25" customHeight="1">
      <c r="A106" s="4"/>
      <c r="C106" s="4"/>
      <c r="F106" s="2"/>
      <c r="G106" s="4"/>
      <c r="I106" s="7"/>
      <c r="J106" s="2"/>
      <c r="M106" s="8"/>
      <c r="N106" s="2"/>
      <c r="O106" s="2"/>
      <c r="P106" s="2"/>
      <c r="Q106" s="2"/>
      <c r="R106" s="2"/>
      <c r="S106" s="2"/>
      <c r="T106" s="2"/>
      <c r="U106" s="2"/>
      <c r="IV106" s="2"/>
    </row>
    <row r="107" spans="1:256" s="5" customFormat="1" ht="26.25" customHeight="1">
      <c r="A107" s="4"/>
      <c r="C107" s="4"/>
      <c r="F107" s="2"/>
      <c r="G107" s="10"/>
      <c r="H107" s="2"/>
      <c r="J107" s="2"/>
      <c r="M107" s="8"/>
      <c r="N107" s="2"/>
      <c r="O107" s="2"/>
      <c r="P107" s="2"/>
      <c r="Q107" s="2"/>
      <c r="R107" s="2"/>
      <c r="S107" s="2"/>
      <c r="T107" s="2"/>
      <c r="U107" s="2"/>
      <c r="IV107" s="2"/>
    </row>
    <row r="108" spans="1:256" s="5" customFormat="1" ht="26.25" customHeight="1">
      <c r="A108" s="4"/>
      <c r="C108" s="4"/>
      <c r="E108" s="11"/>
      <c r="F108" s="2"/>
      <c r="G108" s="10"/>
      <c r="H108" s="2"/>
      <c r="J108" s="2"/>
      <c r="M108" s="8"/>
      <c r="N108" s="2"/>
      <c r="O108" s="2"/>
      <c r="P108" s="2"/>
      <c r="Q108" s="2"/>
      <c r="R108" s="2"/>
      <c r="S108" s="2"/>
      <c r="T108" s="2"/>
      <c r="U108" s="2"/>
      <c r="IV108" s="2"/>
    </row>
    <row r="109" spans="1:256" s="5" customFormat="1" ht="26.25" customHeight="1">
      <c r="A109" s="4"/>
      <c r="C109" s="4"/>
      <c r="F109" s="2"/>
      <c r="G109" s="10"/>
      <c r="H109" s="2"/>
      <c r="J109" s="2"/>
      <c r="M109" s="8"/>
      <c r="N109" s="2"/>
      <c r="O109" s="2"/>
      <c r="P109" s="2"/>
      <c r="Q109" s="2"/>
      <c r="R109" s="2"/>
      <c r="S109" s="2"/>
      <c r="T109" s="2"/>
      <c r="U109" s="2"/>
      <c r="IV109" s="2"/>
    </row>
    <row r="110" spans="1:256" s="5" customFormat="1" ht="26.25" customHeight="1">
      <c r="A110" s="4"/>
      <c r="C110" s="4"/>
      <c r="F110" s="2"/>
      <c r="G110" s="10"/>
      <c r="H110" s="2"/>
      <c r="J110" s="2"/>
      <c r="M110" s="8"/>
      <c r="N110" s="2"/>
      <c r="O110" s="2"/>
      <c r="P110" s="2"/>
      <c r="Q110" s="2"/>
      <c r="R110" s="2"/>
      <c r="S110" s="2"/>
      <c r="T110" s="2"/>
      <c r="U110" s="2"/>
      <c r="IV110" s="2"/>
    </row>
    <row r="111" spans="1:256" s="5" customFormat="1" ht="26.25" customHeight="1">
      <c r="A111" s="4"/>
      <c r="C111" s="4"/>
      <c r="F111" s="2"/>
      <c r="G111" s="10"/>
      <c r="H111" s="2"/>
      <c r="I111" s="2"/>
      <c r="J111" s="2"/>
      <c r="M111" s="8"/>
      <c r="N111" s="2"/>
      <c r="O111" s="2"/>
      <c r="P111" s="2"/>
      <c r="Q111" s="2"/>
      <c r="R111" s="2"/>
      <c r="S111" s="2"/>
      <c r="T111" s="2"/>
      <c r="U111" s="2"/>
      <c r="IV111" s="2"/>
    </row>
    <row r="112" spans="1:256" s="5" customFormat="1" ht="26.25" customHeight="1">
      <c r="A112" s="10"/>
      <c r="C112" s="10"/>
      <c r="E112" s="11"/>
      <c r="F112" s="2"/>
      <c r="G112" s="10"/>
      <c r="H112" s="2"/>
      <c r="J112" s="2"/>
      <c r="M112" s="8"/>
      <c r="N112" s="2"/>
      <c r="O112" s="2"/>
      <c r="P112" s="2"/>
      <c r="Q112" s="2"/>
      <c r="R112" s="2"/>
      <c r="S112" s="2"/>
      <c r="T112" s="2"/>
      <c r="U112" s="2"/>
      <c r="IV112" s="2"/>
    </row>
    <row r="113" spans="1:256" s="5" customFormat="1" ht="26.25" customHeight="1">
      <c r="A113" s="4"/>
      <c r="C113" s="4"/>
      <c r="E113" s="12"/>
      <c r="F113" s="2"/>
      <c r="G113" s="10"/>
      <c r="H113" s="2"/>
      <c r="J113" s="2"/>
      <c r="M113" s="8"/>
      <c r="N113" s="2"/>
      <c r="O113" s="2"/>
      <c r="P113" s="2"/>
      <c r="Q113" s="2"/>
      <c r="R113" s="2"/>
      <c r="S113" s="2"/>
      <c r="T113" s="2"/>
      <c r="U113" s="2"/>
      <c r="IV113" s="2"/>
    </row>
    <row r="114" spans="1:256" s="5" customFormat="1" ht="26.25" customHeight="1">
      <c r="A114" s="4"/>
      <c r="C114" s="4"/>
      <c r="E114" s="11"/>
      <c r="F114" s="2"/>
      <c r="G114" s="10"/>
      <c r="H114" s="2"/>
      <c r="J114" s="2"/>
      <c r="M114" s="8"/>
      <c r="N114" s="2"/>
      <c r="O114" s="2"/>
      <c r="P114" s="2"/>
      <c r="Q114" s="2"/>
      <c r="R114" s="2"/>
      <c r="S114" s="2"/>
      <c r="T114" s="2"/>
      <c r="U114" s="2"/>
      <c r="IV114" s="2"/>
    </row>
    <row r="115" spans="1:256" s="5" customFormat="1" ht="26.25" customHeight="1">
      <c r="A115" s="4"/>
      <c r="C115" s="4"/>
      <c r="E115" s="12"/>
      <c r="F115" s="2"/>
      <c r="G115" s="10"/>
      <c r="H115" s="2"/>
      <c r="J115" s="2"/>
      <c r="M115" s="8"/>
      <c r="N115" s="2"/>
      <c r="O115" s="2"/>
      <c r="P115" s="2"/>
      <c r="Q115" s="2"/>
      <c r="R115" s="2"/>
      <c r="S115" s="2"/>
      <c r="T115" s="2"/>
      <c r="U115" s="2"/>
      <c r="IV115" s="2"/>
    </row>
    <row r="116" spans="1:256" s="5" customFormat="1" ht="26.25" customHeight="1">
      <c r="A116" s="4"/>
      <c r="C116" s="4"/>
      <c r="E116" s="12"/>
      <c r="F116" s="2"/>
      <c r="G116" s="10"/>
      <c r="H116" s="2"/>
      <c r="J116" s="2"/>
      <c r="M116" s="8"/>
      <c r="N116" s="2"/>
      <c r="O116" s="2"/>
      <c r="P116" s="2"/>
      <c r="Q116" s="2"/>
      <c r="R116" s="2"/>
      <c r="S116" s="2"/>
      <c r="T116" s="2"/>
      <c r="U116" s="2"/>
      <c r="IV116" s="2"/>
    </row>
    <row r="117" spans="1:256" s="5" customFormat="1" ht="26.25" customHeight="1">
      <c r="A117" s="4"/>
      <c r="C117" s="4"/>
      <c r="E117" s="11"/>
      <c r="F117" s="2"/>
      <c r="G117" s="10"/>
      <c r="H117" s="2"/>
      <c r="J117" s="2"/>
      <c r="M117" s="8"/>
      <c r="N117" s="2"/>
      <c r="O117" s="2"/>
      <c r="P117" s="2"/>
      <c r="Q117" s="2"/>
      <c r="R117" s="2"/>
      <c r="S117" s="2"/>
      <c r="T117" s="2"/>
      <c r="U117" s="2"/>
      <c r="IV117" s="2"/>
    </row>
    <row r="118" spans="1:256" s="5" customFormat="1" ht="26.25" customHeight="1">
      <c r="A118" s="4"/>
      <c r="C118" s="4"/>
      <c r="E118" s="12"/>
      <c r="F118" s="2"/>
      <c r="G118" s="10"/>
      <c r="H118" s="2"/>
      <c r="J118" s="2"/>
      <c r="M118" s="8"/>
      <c r="N118" s="2"/>
      <c r="O118" s="2"/>
      <c r="P118" s="2"/>
      <c r="Q118" s="2"/>
      <c r="R118" s="2"/>
      <c r="S118" s="2"/>
      <c r="T118" s="2"/>
      <c r="U118" s="2"/>
      <c r="IV118" s="2"/>
    </row>
    <row r="119" spans="1:256" s="5" customFormat="1" ht="26.25" customHeight="1">
      <c r="A119" s="4"/>
      <c r="C119" s="4"/>
      <c r="F119" s="2"/>
      <c r="G119" s="10"/>
      <c r="H119" s="2"/>
      <c r="J119" s="2"/>
      <c r="M119" s="8"/>
      <c r="N119" s="2"/>
      <c r="O119" s="2"/>
      <c r="P119" s="2"/>
      <c r="Q119" s="2"/>
      <c r="R119" s="2"/>
      <c r="S119" s="2"/>
      <c r="T119" s="2"/>
      <c r="U119" s="2"/>
      <c r="IV119" s="2"/>
    </row>
    <row r="120" spans="1:256" s="5" customFormat="1" ht="26.25" customHeight="1">
      <c r="A120" s="4"/>
      <c r="C120" s="4"/>
      <c r="E120" s="12"/>
      <c r="F120" s="2"/>
      <c r="G120" s="10"/>
      <c r="H120" s="2"/>
      <c r="J120" s="2"/>
      <c r="M120" s="8"/>
      <c r="N120" s="2"/>
      <c r="O120" s="2"/>
      <c r="P120" s="2"/>
      <c r="Q120" s="2"/>
      <c r="R120" s="2"/>
      <c r="S120" s="2"/>
      <c r="T120" s="2"/>
      <c r="U120" s="2"/>
      <c r="IV120" s="2"/>
    </row>
    <row r="121" spans="1:256" s="5" customFormat="1" ht="26.25" customHeight="1">
      <c r="A121" s="4"/>
      <c r="C121" s="4"/>
      <c r="E121" s="12"/>
      <c r="F121" s="2"/>
      <c r="G121" s="10"/>
      <c r="H121" s="2"/>
      <c r="J121" s="2"/>
      <c r="M121" s="8"/>
      <c r="N121" s="2"/>
      <c r="O121" s="2"/>
      <c r="P121" s="2"/>
      <c r="Q121" s="2"/>
      <c r="R121" s="2"/>
      <c r="S121" s="2"/>
      <c r="T121" s="2"/>
      <c r="U121" s="2"/>
      <c r="IV121" s="2"/>
    </row>
    <row r="122" spans="1:256" s="5" customFormat="1" ht="26.25" customHeight="1">
      <c r="A122" s="4"/>
      <c r="C122" s="4"/>
      <c r="F122" s="2"/>
      <c r="G122" s="10"/>
      <c r="H122" s="2"/>
      <c r="J122" s="2"/>
      <c r="M122" s="8"/>
      <c r="N122" s="2"/>
      <c r="O122" s="2"/>
      <c r="P122" s="2"/>
      <c r="Q122" s="2"/>
      <c r="R122" s="2"/>
      <c r="S122" s="2"/>
      <c r="T122" s="2"/>
      <c r="U122" s="2"/>
      <c r="IV122" s="2"/>
    </row>
    <row r="123" spans="1:256" s="5" customFormat="1" ht="26.25" customHeight="1">
      <c r="A123" s="4"/>
      <c r="C123" s="4"/>
      <c r="E123" s="11"/>
      <c r="F123" s="2"/>
      <c r="G123" s="10"/>
      <c r="H123" s="2"/>
      <c r="J123" s="2"/>
      <c r="M123" s="8"/>
      <c r="N123" s="2"/>
      <c r="O123" s="2"/>
      <c r="P123" s="2"/>
      <c r="Q123" s="2"/>
      <c r="R123" s="2"/>
      <c r="S123" s="2"/>
      <c r="T123" s="2"/>
      <c r="U123" s="2"/>
      <c r="IV123" s="2"/>
    </row>
    <row r="124" spans="1:256" s="5" customFormat="1" ht="26.25" customHeight="1">
      <c r="A124" s="4"/>
      <c r="C124" s="4"/>
      <c r="E124" s="12"/>
      <c r="G124" s="10"/>
      <c r="J124" s="2"/>
      <c r="M124" s="8"/>
      <c r="N124" s="2"/>
      <c r="P124" s="2"/>
      <c r="R124" s="2"/>
      <c r="T124" s="2"/>
      <c r="U124" s="2"/>
      <c r="IV124" s="2"/>
    </row>
    <row r="125" spans="1:256" s="5" customFormat="1" ht="26.25" customHeight="1">
      <c r="A125" s="4"/>
      <c r="C125" s="4"/>
      <c r="E125" s="12"/>
      <c r="G125" s="10"/>
      <c r="J125" s="2"/>
      <c r="M125" s="8"/>
      <c r="N125" s="2"/>
      <c r="P125" s="2"/>
      <c r="R125" s="2"/>
      <c r="T125" s="2"/>
      <c r="U125" s="2"/>
      <c r="IV125" s="2"/>
    </row>
    <row r="126" spans="1:256" s="5" customFormat="1" ht="26.25" customHeight="1">
      <c r="A126" s="9"/>
      <c r="C126" s="4"/>
      <c r="G126" s="10"/>
      <c r="I126" s="12"/>
      <c r="J126" s="2"/>
      <c r="M126" s="8"/>
      <c r="N126" s="2"/>
      <c r="P126" s="2"/>
      <c r="R126" s="2"/>
      <c r="T126" s="2"/>
      <c r="U126" s="2"/>
      <c r="IV126" s="2"/>
    </row>
    <row r="127" spans="1:256" s="5" customFormat="1" ht="12" customHeight="1">
      <c r="A127" s="4"/>
      <c r="C127" s="4"/>
      <c r="E127" s="7"/>
      <c r="G127" s="4"/>
      <c r="I127" s="2"/>
      <c r="J127" s="2"/>
      <c r="N127" s="2"/>
      <c r="P127" s="2"/>
      <c r="R127" s="2"/>
      <c r="T127" s="2"/>
      <c r="U127" s="2"/>
      <c r="IV127" s="2"/>
    </row>
    <row r="128" spans="1:256" s="5" customFormat="1" ht="26.25" customHeight="1">
      <c r="A128" s="4"/>
      <c r="B128" s="11"/>
      <c r="C128" s="9"/>
      <c r="D128" s="11"/>
      <c r="E128" s="7"/>
      <c r="F128" s="11"/>
      <c r="G128" s="15"/>
      <c r="H128" s="11"/>
      <c r="I128" s="7"/>
      <c r="J128" s="2"/>
      <c r="N128" s="2"/>
      <c r="P128" s="2"/>
      <c r="R128" s="2"/>
      <c r="T128" s="2"/>
      <c r="U128" s="2"/>
      <c r="IV128" s="2"/>
    </row>
    <row r="129" spans="1:256" s="5" customFormat="1" ht="12" customHeight="1">
      <c r="A129" s="4"/>
      <c r="C129" s="4"/>
      <c r="E129" s="7"/>
      <c r="F129" s="13"/>
      <c r="G129" s="4"/>
      <c r="H129" s="11"/>
      <c r="I129" s="7"/>
      <c r="J129" s="2"/>
      <c r="N129" s="2"/>
      <c r="P129" s="2"/>
      <c r="R129" s="2"/>
      <c r="T129" s="2"/>
      <c r="U129" s="2"/>
      <c r="IV129" s="2"/>
    </row>
    <row r="131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55" ht="26.25" customHeight="1"/>
    <row r="162" ht="26.25" customHeight="1"/>
    <row r="163" ht="26.25" customHeight="1"/>
    <row r="164" ht="26.25" customHeight="1"/>
    <row r="165" ht="12" customHeight="1"/>
    <row r="167" ht="12" customHeight="1"/>
    <row r="169" ht="26.25" customHeight="1"/>
    <row r="173" ht="26.25" customHeight="1"/>
    <row r="181" ht="9.75" customHeight="1"/>
    <row r="183" ht="9.75" customHeight="1"/>
    <row r="184" ht="26.25" customHeight="1"/>
    <row r="185" ht="26.25" customHeight="1"/>
    <row r="186" ht="26.25" customHeight="1"/>
    <row r="187" ht="26.25" customHeight="1"/>
    <row r="192" ht="26.25" customHeight="1"/>
    <row r="194" ht="26.25" customHeight="1"/>
    <row r="195" ht="26.25" customHeight="1"/>
    <row r="196" ht="26.25" customHeight="1"/>
    <row r="197" ht="12" customHeight="1"/>
    <row r="199" ht="12" customHeight="1"/>
    <row r="202" ht="26.25" customHeight="1"/>
    <row r="203" ht="26.25" customHeight="1"/>
    <row r="204" ht="26.25" customHeight="1"/>
    <row r="207" ht="26.25" customHeight="1"/>
    <row r="208" ht="26.25" customHeight="1"/>
    <row r="214" ht="12" customHeight="1"/>
    <row r="216" ht="12" customHeight="1"/>
    <row r="217" ht="26.25" customHeight="1"/>
    <row r="225" ht="12" customHeight="1"/>
    <row r="227" ht="12" customHeight="1"/>
    <row r="239" ht="12" customHeight="1"/>
    <row r="241" ht="12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60" ht="26.25" customHeight="1"/>
    <row r="268" ht="26.25" customHeight="1"/>
    <row r="269" ht="26.25" customHeight="1"/>
    <row r="276" ht="12" customHeight="1"/>
    <row r="278" ht="12" customHeight="1"/>
    <row r="279" ht="27" customHeight="1"/>
    <row r="284" ht="26.25" customHeight="1"/>
    <row r="288" ht="26.25" customHeight="1"/>
    <row r="289" ht="26.25" customHeight="1"/>
    <row r="290" ht="26.25" customHeight="1"/>
    <row r="291" ht="26.25" customHeight="1"/>
    <row r="292" ht="12" customHeight="1"/>
    <row r="294" ht="12" customHeight="1"/>
    <row r="297" ht="26.25" customHeight="1"/>
    <row r="299" ht="26.25" customHeight="1"/>
    <row r="307" ht="26.25" customHeight="1"/>
    <row r="310" ht="26.25" customHeight="1"/>
    <row r="311" ht="12" customHeight="1"/>
    <row r="313" ht="12" customHeight="1"/>
    <row r="320" ht="26.25" customHeight="1"/>
    <row r="321" ht="26.25" customHeight="1"/>
    <row r="326" ht="26.25" customHeight="1"/>
    <row r="327" ht="26.25" customHeight="1"/>
    <row r="328" ht="26.25" customHeight="1"/>
    <row r="331" ht="26.25" customHeight="1"/>
    <row r="332" ht="12" customHeight="1"/>
    <row r="334" ht="12" customHeight="1"/>
  </sheetData>
  <sheetProtection selectLockedCells="1" selectUnlockedCells="1"/>
  <printOptions gridLines="1"/>
  <pageMargins left="0.25" right="0.25" top="0.25" bottom="0.25" header="0.5118055555555555" footer="0.5118055555555555"/>
  <pageSetup horizontalDpi="300" verticalDpi="300" orientation="portrait" scale="5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activeCellId="1" sqref="E278 A1"/>
    </sheetView>
  </sheetViews>
  <sheetFormatPr defaultColWidth="12.00390625" defaultRowHeight="12.75"/>
  <cols>
    <col min="1" max="16384" width="11.875" style="2" customWidth="1"/>
  </cols>
  <sheetData/>
  <sheetProtection selectLockedCells="1" selectUnlockedCells="1"/>
  <printOptions gridLines="1"/>
  <pageMargins left="0.25" right="0.25" top="0.25" bottom="0.25" header="0.5118055555555555" footer="0.5118055555555555"/>
  <pageSetup horizontalDpi="300" verticalDpi="300" orientation="portrait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2013-08-09T22:22:42Z</dcterms:created>
  <dcterms:modified xsi:type="dcterms:W3CDTF">2013-10-09T03:09:34Z</dcterms:modified>
  <cp:category/>
  <cp:version/>
  <cp:contentType/>
  <cp:contentStatus/>
  <cp:revision>17</cp:revision>
</cp:coreProperties>
</file>