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<sst xmlns="http://schemas.openxmlformats.org/spreadsheetml/2006/main" count="208" uniqueCount="123">
  <si>
    <t xml:space="preserve">  300k</t>
  </si>
  <si>
    <t xml:space="preserve">Mars Hill – Shady Valley – Johnson City – Chuckey </t>
  </si>
  <si>
    <t xml:space="preserve">    0km   start: 07/27 06:00</t>
  </si>
  <si>
    <t>C-T = Control Total</t>
  </si>
  <si>
    <t xml:space="preserve">    300k</t>
  </si>
  <si>
    <t>Total</t>
  </si>
  <si>
    <t>C-T</t>
  </si>
  <si>
    <t>Turn</t>
  </si>
  <si>
    <t>Go</t>
  </si>
  <si>
    <t xml:space="preserve">  on road</t>
  </si>
  <si>
    <t>Mars Hill – Erwin TN</t>
  </si>
  <si>
    <t xml:space="preserve"> Left</t>
  </si>
  <si>
    <t>N Main St</t>
  </si>
  <si>
    <t>Continue</t>
  </si>
  <si>
    <t>State Rd 1609</t>
  </si>
  <si>
    <t xml:space="preserve">Right </t>
  </si>
  <si>
    <t>Higgins Br Rd</t>
  </si>
  <si>
    <t>US-23 Alt N</t>
  </si>
  <si>
    <t>Flag Pond Rd Entering Tennessee</t>
  </si>
  <si>
    <t>TN-36 N / US-19W N</t>
  </si>
  <si>
    <t>Asheville Hwy</t>
  </si>
  <si>
    <t>Slight Left</t>
  </si>
  <si>
    <t>Carolina Ave</t>
  </si>
  <si>
    <t>Love St</t>
  </si>
  <si>
    <t>S Elm Ave</t>
  </si>
  <si>
    <t>2nd St</t>
  </si>
  <si>
    <t xml:space="preserve"> Right </t>
  </si>
  <si>
    <t>TN-107 / Main St</t>
  </si>
  <si>
    <t>Stores on Main / TN-107 N</t>
  </si>
  <si>
    <t>Store – Erwin TN – Harris Hollow Rd</t>
  </si>
  <si>
    <t>Wendy's on Right</t>
  </si>
  <si>
    <t>Right out of Wendy's</t>
  </si>
  <si>
    <t>N-107 E / N Main Ave</t>
  </si>
  <si>
    <t>TN-107 E</t>
  </si>
  <si>
    <t>Scioto Rd</t>
  </si>
  <si>
    <t>TN-361 E / Dry Creek Rd</t>
  </si>
  <si>
    <t>TN-361 E / Gap Creek Rd</t>
  </si>
  <si>
    <t>TN-37 N / US-19E N / State Line Rd</t>
  </si>
  <si>
    <t>Subway on Right</t>
  </si>
  <si>
    <t>After Subway, Lots of white and blue glass on shoulder</t>
  </si>
  <si>
    <t>Next turn is easy to miss</t>
  </si>
  <si>
    <t>Siam Rd is across from Valley Forge Church</t>
  </si>
  <si>
    <t>You can barely see the next bridge that crosses a river</t>
  </si>
  <si>
    <t>Siam RD – NO SIGN</t>
  </si>
  <si>
    <t>Horsehoe Dam Rd / Wilbur Dam Rd</t>
  </si>
  <si>
    <t>Wilbur Dam Rd – cross new bridge</t>
  </si>
  <si>
    <t xml:space="preserve"> Continue</t>
  </si>
  <si>
    <t>Steel Bridge Rd</t>
  </si>
  <si>
    <t>Blue Springs Rd</t>
  </si>
  <si>
    <t>Store on Right just before TN-91</t>
  </si>
  <si>
    <t>TN-91 N</t>
  </si>
  <si>
    <t>Cross US-421 / TN-34</t>
  </si>
  <si>
    <t>Caution – Glass mixed in with sand at entrances</t>
  </si>
  <si>
    <t>Store – Shady Valley</t>
  </si>
  <si>
    <t>into</t>
  </si>
  <si>
    <t xml:space="preserve"> 127km    open: 07/27 09:44</t>
  </si>
  <si>
    <t>Control</t>
  </si>
  <si>
    <t xml:space="preserve"> (79mi)   close: 07/27 14:28</t>
  </si>
  <si>
    <t>Shady Valley – Johnson City</t>
  </si>
  <si>
    <t>Go back the way you came from</t>
  </si>
  <si>
    <t xml:space="preserve">  Left</t>
  </si>
  <si>
    <t>TN-133 S</t>
  </si>
  <si>
    <t>Straight</t>
  </si>
  <si>
    <t>TN-91 S</t>
  </si>
  <si>
    <t>Next turn just after JB's Burgers</t>
  </si>
  <si>
    <t>Lynn Valley Rd</t>
  </si>
  <si>
    <t>Old State Hwy 91 / Broad St</t>
  </si>
  <si>
    <t>Caution – next turn at wide/busy intersection</t>
  </si>
  <si>
    <t>US-321 / US-19E / TN-37</t>
  </si>
  <si>
    <t>Right</t>
  </si>
  <si>
    <t>Elk Ave</t>
  </si>
  <si>
    <t>Main St</t>
  </si>
  <si>
    <r>
      <t>3</t>
    </r>
    <r>
      <rPr>
        <b/>
        <vertAlign val="superscript"/>
        <sz val="20"/>
        <rFont val="Arial"/>
        <family val="2"/>
      </rPr>
      <t>rd</t>
    </r>
    <r>
      <rPr>
        <b/>
        <sz val="20"/>
        <rFont val="Arial"/>
        <family val="2"/>
      </rPr>
      <t xml:space="preserve"> St – Cross river thru Coverd Bridge</t>
    </r>
  </si>
  <si>
    <t>Hattie Ave</t>
  </si>
  <si>
    <t>E Doe Ave</t>
  </si>
  <si>
    <t>E F St</t>
  </si>
  <si>
    <t>S Roan St</t>
  </si>
  <si>
    <t>TN-67 W / W G St</t>
  </si>
  <si>
    <t>TN-91 S / TN-91 Scenic / W Elk Ave</t>
  </si>
  <si>
    <t>Dave Buck Rd</t>
  </si>
  <si>
    <t>King Springs Rd</t>
  </si>
  <si>
    <t>Highland Rd</t>
  </si>
  <si>
    <t>Store – JohnsonCity TN</t>
  </si>
  <si>
    <t xml:space="preserve"> 179km    open: 07/27 11:16</t>
  </si>
  <si>
    <t>(111mi)   close: 07/27 17:56</t>
  </si>
  <si>
    <t>BP / Subway / Little Ceasars</t>
  </si>
  <si>
    <t>JohnsonCity to Chuckey</t>
  </si>
  <si>
    <t>Lafe Cox Rd</t>
  </si>
  <si>
    <t>Buffalo Rd</t>
  </si>
  <si>
    <t>TN-67 W / Cherokee Rd</t>
  </si>
  <si>
    <t>TN-81 S / TN-81 Scenic S</t>
  </si>
  <si>
    <t>Taylor Bridge Rd</t>
  </si>
  <si>
    <t>Jackson Bridge Rd</t>
  </si>
  <si>
    <t>Conklin Rd</t>
  </si>
  <si>
    <t>TN-353 S / Bailey Bridge Rd</t>
  </si>
  <si>
    <t>TN-107 W / Erwin Hwy</t>
  </si>
  <si>
    <t xml:space="preserve"> / Governor John Sevier Hwy</t>
  </si>
  <si>
    <t>Store on Right – Chuckey TN</t>
  </si>
  <si>
    <t xml:space="preserve"> 211km    open: 07/27 12:14</t>
  </si>
  <si>
    <t>(131mi)   close: 07/27 20:04</t>
  </si>
  <si>
    <t>Make sure you have enough food and liquid to get to Finish</t>
  </si>
  <si>
    <t>Many Stores will be closed after this point at night !!!!!!!</t>
  </si>
  <si>
    <t>Chuckey TN to Mars Hill NC</t>
  </si>
  <si>
    <t xml:space="preserve">  200k</t>
  </si>
  <si>
    <t xml:space="preserve">TN-351 / Old Jonesboro </t>
  </si>
  <si>
    <t>TN-70 S / Asheville Hwy</t>
  </si>
  <si>
    <t>NC-208 Entering North Carolina</t>
  </si>
  <si>
    <t>NC-208 S</t>
  </si>
  <si>
    <t>Coffee shop to right just across bridge towards HotSprings</t>
  </si>
  <si>
    <t>Continue towards Marshall on US-25 / US-70</t>
  </si>
  <si>
    <t>busy road, lots of climbing</t>
  </si>
  <si>
    <t>US-70 E</t>
  </si>
  <si>
    <t>US-70 BUS E / N Main St</t>
  </si>
  <si>
    <t>Downtown Marshall – Zumma Coffee</t>
  </si>
  <si>
    <t>State Rd 1198</t>
  </si>
  <si>
    <t>NC-213 E</t>
  </si>
  <si>
    <t>Mars Hill, NC</t>
  </si>
  <si>
    <t xml:space="preserve"> 300km    open: 07/27 15:00</t>
  </si>
  <si>
    <t>(187mi)   close: 07/28 02:00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</si>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</sst>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@\ "/>
    <numFmt numFmtId="167" formatCode="0.0"/>
    <numFmt numFmtId="168" formatCode="#&quot;       &quot;"/>
    <numFmt numFmtId="169" formatCode="#&quot;     &quot;"/>
    <numFmt numFmtId="170" formatCode="HH:MM:SS\ AM/PM"/>
  </numFmts>
  <fonts count="3">
    <font>
      <sz val="10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Normal="50" zoomScaleSheetLayoutView="100" workbookViewId="0" topLeftCell="A95">
      <selection activeCell="B106" sqref="B106"/>
    </sheetView>
  </sheetViews>
  <sheetFormatPr defaultColWidth="12.57421875" defaultRowHeight="30.75" customHeight="1"/>
  <cols>
    <col min="1" max="1" width="13.00390625" style="1" customWidth="1"/>
    <col min="2" max="2" width="1.421875" style="1" customWidth="1"/>
    <col min="3" max="3" width="11.57421875" style="1" customWidth="1"/>
    <col min="4" max="4" width="1.421875" style="2" customWidth="1"/>
    <col min="5" max="5" width="23.00390625" style="3" customWidth="1"/>
    <col min="6" max="6" width="1.421875" style="2" customWidth="1"/>
    <col min="7" max="7" width="9.421875" style="1" customWidth="1"/>
    <col min="8" max="8" width="1.421875" style="2" customWidth="1"/>
    <col min="9" max="9" width="68.57421875" style="2" customWidth="1"/>
    <col min="10" max="10" width="9.421875" style="2" customWidth="1"/>
    <col min="11" max="15" width="11.8515625" style="2" customWidth="1"/>
    <col min="16" max="16" width="11.8515625" style="0" customWidth="1"/>
    <col min="17" max="19" width="11.8515625" style="2" customWidth="1"/>
    <col min="20" max="20" width="11.8515625" style="0" customWidth="1"/>
    <col min="21" max="16384" width="11.8515625" style="2" customWidth="1"/>
  </cols>
  <sheetData>
    <row r="1" spans="1:12" ht="30.75" customHeight="1">
      <c r="A1" s="4" t="s">
        <v>0</v>
      </c>
      <c r="C1" s="1" t="s">
        <v>1</v>
      </c>
      <c r="L1" s="5"/>
    </row>
    <row r="2" spans="9:12" ht="30.75" customHeight="1">
      <c r="I2" s="6" t="s">
        <v>2</v>
      </c>
      <c r="L2" s="5"/>
    </row>
    <row r="3" spans="3:9" ht="30.75" customHeight="1">
      <c r="C3" s="1" t="s">
        <v>3</v>
      </c>
      <c r="I3" s="7"/>
    </row>
    <row r="4" spans="1:9" ht="30.75" customHeight="1">
      <c r="A4" s="4" t="s">
        <v>4</v>
      </c>
      <c r="I4" s="8">
        <v>1</v>
      </c>
    </row>
    <row r="5" spans="7:21" ht="9.75" customHeight="1">
      <c r="G5" s="9"/>
      <c r="H5" s="10"/>
      <c r="M5"/>
      <c r="N5"/>
      <c r="O5"/>
      <c r="Q5"/>
      <c r="R5"/>
      <c r="S5"/>
      <c r="U5"/>
    </row>
    <row r="6" spans="1:21" ht="26.25" customHeight="1">
      <c r="A6" s="4" t="s">
        <v>5</v>
      </c>
      <c r="B6" s="4"/>
      <c r="C6" s="4" t="s">
        <v>6</v>
      </c>
      <c r="D6" s="11"/>
      <c r="E6" s="12" t="s">
        <v>7</v>
      </c>
      <c r="F6" s="11"/>
      <c r="G6" s="4" t="s">
        <v>8</v>
      </c>
      <c r="H6" s="11"/>
      <c r="I6" s="13" t="s">
        <v>9</v>
      </c>
      <c r="M6"/>
      <c r="N6"/>
      <c r="O6"/>
      <c r="Q6"/>
      <c r="R6"/>
      <c r="S6"/>
      <c r="U6"/>
    </row>
    <row r="7" spans="7:21" ht="9.75" customHeight="1">
      <c r="G7" s="9"/>
      <c r="H7" s="10"/>
      <c r="M7"/>
      <c r="N7"/>
      <c r="O7"/>
      <c r="Q7"/>
      <c r="R7"/>
      <c r="S7"/>
      <c r="U7"/>
    </row>
    <row r="8" ht="30.75" customHeight="1">
      <c r="I8" s="8" t="s">
        <v>10</v>
      </c>
    </row>
    <row r="9" spans="1:9" ht="30.75" customHeight="1">
      <c r="A9" s="1">
        <v>0</v>
      </c>
      <c r="C9" s="1">
        <v>0</v>
      </c>
      <c r="E9" s="3" t="s">
        <v>11</v>
      </c>
      <c r="F9"/>
      <c r="G9" s="1">
        <v>0.7</v>
      </c>
      <c r="I9" s="2" t="s">
        <v>12</v>
      </c>
    </row>
    <row r="10" spans="1:9" ht="30.75" customHeight="1">
      <c r="A10" s="1">
        <f>SUM(G9+A9)</f>
        <v>0.7000000000000001</v>
      </c>
      <c r="C10" s="1">
        <f>SUM(G9+C9)</f>
        <v>0.7000000000000001</v>
      </c>
      <c r="E10" s="12" t="s">
        <v>13</v>
      </c>
      <c r="F10"/>
      <c r="G10" s="1">
        <v>1.6</v>
      </c>
      <c r="I10" s="2" t="s">
        <v>14</v>
      </c>
    </row>
    <row r="11" spans="1:9" ht="30.75" customHeight="1">
      <c r="A11" s="1">
        <f>SUM(G10+A10)</f>
        <v>2.3000000000000003</v>
      </c>
      <c r="C11" s="1">
        <f>SUM(G10+C10)</f>
        <v>2.3000000000000003</v>
      </c>
      <c r="E11" s="14" t="s">
        <v>15</v>
      </c>
      <c r="F11"/>
      <c r="G11" s="1">
        <v>0.1</v>
      </c>
      <c r="I11" s="2" t="s">
        <v>16</v>
      </c>
    </row>
    <row r="12" spans="1:9" ht="30.75" customHeight="1">
      <c r="A12" s="1">
        <f>SUM(G11+A11)</f>
        <v>2.4000000000000004</v>
      </c>
      <c r="C12" s="1">
        <f>SUM(G11+C11)</f>
        <v>2.4000000000000004</v>
      </c>
      <c r="E12" s="3" t="s">
        <v>11</v>
      </c>
      <c r="F12"/>
      <c r="G12" s="1">
        <v>10</v>
      </c>
      <c r="I12" s="2" t="s">
        <v>17</v>
      </c>
    </row>
    <row r="13" spans="1:9" ht="30.75" customHeight="1">
      <c r="A13" s="1">
        <f>SUM(G12+A12)</f>
        <v>12.4</v>
      </c>
      <c r="C13" s="1">
        <f>SUM(G12+C12)</f>
        <v>12.4</v>
      </c>
      <c r="E13" s="12" t="s">
        <v>13</v>
      </c>
      <c r="F13"/>
      <c r="G13" s="1">
        <v>12.6</v>
      </c>
      <c r="I13" s="2" t="s">
        <v>18</v>
      </c>
    </row>
    <row r="14" spans="1:9" ht="30.75" customHeight="1">
      <c r="A14" s="1">
        <f>SUM(G13+A13)</f>
        <v>25</v>
      </c>
      <c r="C14" s="1">
        <f>SUM(G13+C13)</f>
        <v>25</v>
      </c>
      <c r="E14" s="12" t="s">
        <v>13</v>
      </c>
      <c r="F14"/>
      <c r="G14" s="1">
        <v>4.9</v>
      </c>
      <c r="I14" s="2" t="s">
        <v>19</v>
      </c>
    </row>
    <row r="15" spans="1:9" ht="30.75" customHeight="1">
      <c r="A15" s="1">
        <f>SUM(G14+A14)</f>
        <v>29.9</v>
      </c>
      <c r="C15" s="1">
        <f>SUM(G14+C14)</f>
        <v>29.9</v>
      </c>
      <c r="E15" s="14" t="s">
        <v>15</v>
      </c>
      <c r="F15"/>
      <c r="G15" s="1">
        <v>0.5</v>
      </c>
      <c r="I15" s="2" t="s">
        <v>20</v>
      </c>
    </row>
    <row r="16" spans="1:9" ht="30.75" customHeight="1">
      <c r="A16" s="1">
        <f>SUM(G15+A15)</f>
        <v>30.4</v>
      </c>
      <c r="C16" s="1">
        <f>SUM(G15+C15)</f>
        <v>30.4</v>
      </c>
      <c r="E16" s="3" t="s">
        <v>21</v>
      </c>
      <c r="F16"/>
      <c r="G16" s="1">
        <v>1.6</v>
      </c>
      <c r="I16" s="2" t="s">
        <v>22</v>
      </c>
    </row>
    <row r="17" spans="1:9" ht="30.75" customHeight="1">
      <c r="A17" s="1">
        <f>SUM(G16+A16)</f>
        <v>32</v>
      </c>
      <c r="C17" s="1">
        <f>SUM(G16+C16)</f>
        <v>32</v>
      </c>
      <c r="E17" s="3" t="s">
        <v>11</v>
      </c>
      <c r="F17"/>
      <c r="G17" s="1">
        <v>0.2</v>
      </c>
      <c r="I17" s="2" t="s">
        <v>23</v>
      </c>
    </row>
    <row r="18" spans="1:21" ht="30.75" customHeight="1">
      <c r="A18" s="1">
        <f>SUM(G17+A17)</f>
        <v>32.2</v>
      </c>
      <c r="C18" s="1">
        <f>SUM(G17+C17)</f>
        <v>32.2</v>
      </c>
      <c r="E18" s="14" t="s">
        <v>15</v>
      </c>
      <c r="F18"/>
      <c r="G18" s="1">
        <v>0.30000000000000004</v>
      </c>
      <c r="I18" s="2" t="s">
        <v>24</v>
      </c>
      <c r="M18"/>
      <c r="N18"/>
      <c r="O18"/>
      <c r="Q18"/>
      <c r="R18"/>
      <c r="S18"/>
      <c r="U18"/>
    </row>
    <row r="19" spans="1:21" ht="30.75" customHeight="1">
      <c r="A19" s="1">
        <f>SUM(G18+A18)</f>
        <v>32.5</v>
      </c>
      <c r="C19" s="1">
        <f>SUM(G18+C18)</f>
        <v>32.5</v>
      </c>
      <c r="E19" s="3" t="s">
        <v>11</v>
      </c>
      <c r="F19"/>
      <c r="G19" s="1">
        <v>0.1</v>
      </c>
      <c r="I19" s="2" t="s">
        <v>25</v>
      </c>
      <c r="M19"/>
      <c r="N19"/>
      <c r="O19"/>
      <c r="Q19"/>
      <c r="R19"/>
      <c r="S19"/>
      <c r="U19"/>
    </row>
    <row r="20" spans="1:21" ht="30.75" customHeight="1">
      <c r="A20" s="1">
        <f>SUM(G19+A19)</f>
        <v>32.6</v>
      </c>
      <c r="C20" s="1">
        <f>SUM(G19+C19)</f>
        <v>32.6</v>
      </c>
      <c r="E20" s="14" t="s">
        <v>26</v>
      </c>
      <c r="F20"/>
      <c r="G20" s="1">
        <v>1.6</v>
      </c>
      <c r="I20" s="2" t="s">
        <v>27</v>
      </c>
      <c r="J20"/>
      <c r="O20"/>
      <c r="Q20"/>
      <c r="R20"/>
      <c r="S20"/>
      <c r="U20"/>
    </row>
    <row r="21" spans="4:21" ht="30.75" customHeight="1">
      <c r="D21" s="2" t="s">
        <v>28</v>
      </c>
      <c r="E21" s="12"/>
      <c r="I21" s="6"/>
      <c r="M21"/>
      <c r="N21"/>
      <c r="O21"/>
      <c r="Q21"/>
      <c r="R21"/>
      <c r="S21"/>
      <c r="U21"/>
    </row>
    <row r="22" spans="1:21" ht="30.75" customHeight="1">
      <c r="A22" s="1">
        <f>SUM(G20+A20)</f>
        <v>34.2</v>
      </c>
      <c r="C22" s="1">
        <f>SUM(G20+C20)</f>
        <v>34.2</v>
      </c>
      <c r="E22" s="15"/>
      <c r="I22" s="16" t="s">
        <v>29</v>
      </c>
      <c r="M22"/>
      <c r="N22"/>
      <c r="O22"/>
      <c r="Q22"/>
      <c r="R22"/>
      <c r="S22"/>
      <c r="U22"/>
    </row>
    <row r="23" spans="5:21" ht="30.75" customHeight="1">
      <c r="E23" s="12"/>
      <c r="I23" s="11" t="s">
        <v>30</v>
      </c>
      <c r="M23"/>
      <c r="N23"/>
      <c r="O23"/>
      <c r="Q23"/>
      <c r="R23"/>
      <c r="S23"/>
      <c r="U23"/>
    </row>
    <row r="24" spans="1:21" ht="30.75" customHeight="1">
      <c r="A24" s="4"/>
      <c r="I24" s="8"/>
      <c r="M24"/>
      <c r="N24"/>
      <c r="O24"/>
      <c r="Q24"/>
      <c r="R24"/>
      <c r="S24"/>
      <c r="U24"/>
    </row>
    <row r="25" spans="7:21" ht="9.75" customHeight="1">
      <c r="G25" s="9"/>
      <c r="H25" s="10"/>
      <c r="M25"/>
      <c r="N25"/>
      <c r="O25"/>
      <c r="Q25"/>
      <c r="R25"/>
      <c r="S25"/>
      <c r="U25"/>
    </row>
    <row r="26" spans="1:21" ht="26.25" customHeight="1">
      <c r="A26" s="4"/>
      <c r="B26" s="4"/>
      <c r="C26" s="4"/>
      <c r="D26" s="13" t="s">
        <v>31</v>
      </c>
      <c r="E26" s="12"/>
      <c r="F26" s="11"/>
      <c r="G26" s="4"/>
      <c r="H26" s="11"/>
      <c r="I26" s="13"/>
      <c r="M26"/>
      <c r="N26"/>
      <c r="O26"/>
      <c r="Q26"/>
      <c r="R26"/>
      <c r="S26"/>
      <c r="U26"/>
    </row>
    <row r="27" spans="7:21" ht="9.75" customHeight="1">
      <c r="G27" s="9"/>
      <c r="H27" s="10"/>
      <c r="M27"/>
      <c r="N27"/>
      <c r="O27"/>
      <c r="Q27"/>
      <c r="R27"/>
      <c r="S27"/>
      <c r="U27"/>
    </row>
    <row r="28" spans="1:21" ht="30.75" customHeight="1">
      <c r="A28" s="1">
        <f>A22</f>
        <v>34.2</v>
      </c>
      <c r="C28" s="1">
        <f>C22</f>
        <v>34.2</v>
      </c>
      <c r="E28" s="12" t="s">
        <v>13</v>
      </c>
      <c r="F28"/>
      <c r="G28" s="1">
        <v>3.6</v>
      </c>
      <c r="I28" s="2" t="s">
        <v>32</v>
      </c>
      <c r="J28"/>
      <c r="O28"/>
      <c r="Q28"/>
      <c r="R28"/>
      <c r="S28"/>
      <c r="U28"/>
    </row>
    <row r="29" spans="1:21" ht="30.75" customHeight="1">
      <c r="A29" s="1">
        <f>SUM(G28+A28)</f>
        <v>37.800000000000004</v>
      </c>
      <c r="C29" s="1">
        <f>SUM(G28+C28)</f>
        <v>37.800000000000004</v>
      </c>
      <c r="E29" s="14" t="s">
        <v>26</v>
      </c>
      <c r="F29"/>
      <c r="G29" s="1">
        <v>0.7</v>
      </c>
      <c r="I29" s="2" t="s">
        <v>33</v>
      </c>
      <c r="J29"/>
      <c r="O29"/>
      <c r="Q29"/>
      <c r="R29"/>
      <c r="S29"/>
      <c r="U29"/>
    </row>
    <row r="30" spans="1:21" ht="30.75" customHeight="1">
      <c r="A30" s="1">
        <f>SUM(G29+A29)</f>
        <v>38.50000000000001</v>
      </c>
      <c r="C30" s="1">
        <f>SUM(G29+C29)</f>
        <v>38.50000000000001</v>
      </c>
      <c r="E30" s="3" t="s">
        <v>11</v>
      </c>
      <c r="F30"/>
      <c r="G30" s="1">
        <v>5.8</v>
      </c>
      <c r="I30" s="2" t="s">
        <v>34</v>
      </c>
      <c r="J30"/>
      <c r="O30"/>
      <c r="Q30"/>
      <c r="R30"/>
      <c r="S30"/>
      <c r="U30"/>
    </row>
    <row r="31" spans="1:21" ht="30.75" customHeight="1">
      <c r="A31" s="1">
        <f>SUM(G30+A30)</f>
        <v>44.300000000000004</v>
      </c>
      <c r="C31" s="1">
        <f>SUM(G30+C30)</f>
        <v>44.300000000000004</v>
      </c>
      <c r="E31" s="14" t="s">
        <v>26</v>
      </c>
      <c r="F31"/>
      <c r="G31" s="1">
        <v>0.5</v>
      </c>
      <c r="I31" s="2" t="s">
        <v>35</v>
      </c>
      <c r="J31"/>
      <c r="O31"/>
      <c r="Q31"/>
      <c r="R31"/>
      <c r="S31"/>
      <c r="U31"/>
    </row>
    <row r="32" spans="1:21" ht="30.75" customHeight="1">
      <c r="A32" s="1">
        <f>SUM(G31+A31)</f>
        <v>44.800000000000004</v>
      </c>
      <c r="C32" s="1">
        <f>SUM(G31+C31)</f>
        <v>44.800000000000004</v>
      </c>
      <c r="E32" s="14" t="s">
        <v>26</v>
      </c>
      <c r="F32"/>
      <c r="G32" s="1">
        <v>2</v>
      </c>
      <c r="I32" s="2" t="s">
        <v>35</v>
      </c>
      <c r="J32"/>
      <c r="O32"/>
      <c r="Q32"/>
      <c r="R32"/>
      <c r="S32"/>
      <c r="U32"/>
    </row>
    <row r="33" spans="1:21" ht="30.75" customHeight="1">
      <c r="A33" s="1">
        <f>SUM(G32+A32)</f>
        <v>46.800000000000004</v>
      </c>
      <c r="C33" s="1">
        <f>SUM(G32+C32)</f>
        <v>46.800000000000004</v>
      </c>
      <c r="E33" s="14" t="s">
        <v>26</v>
      </c>
      <c r="F33"/>
      <c r="G33" s="1">
        <v>2.5</v>
      </c>
      <c r="I33" s="2" t="s">
        <v>36</v>
      </c>
      <c r="J33"/>
      <c r="O33"/>
      <c r="Q33"/>
      <c r="R33"/>
      <c r="S33"/>
      <c r="U33"/>
    </row>
    <row r="34" spans="1:21" ht="30.75" customHeight="1">
      <c r="A34" s="1">
        <f>SUM(G33+A33)</f>
        <v>49.300000000000004</v>
      </c>
      <c r="C34" s="1">
        <f>SUM(G33+C33)</f>
        <v>49.300000000000004</v>
      </c>
      <c r="E34" s="17" t="s">
        <v>11</v>
      </c>
      <c r="F34"/>
      <c r="G34" s="18">
        <v>3.7</v>
      </c>
      <c r="H34" s="19"/>
      <c r="I34" s="19" t="s">
        <v>37</v>
      </c>
      <c r="J34"/>
      <c r="O34"/>
      <c r="Q34"/>
      <c r="R34"/>
      <c r="S34"/>
      <c r="U34"/>
    </row>
    <row r="35" spans="3:20" ht="30.75" customHeight="1">
      <c r="C35" s="1">
        <f>1.9+C34</f>
        <v>51.2</v>
      </c>
      <c r="E35" s="17"/>
      <c r="F35" s="2" t="s">
        <v>38</v>
      </c>
      <c r="G35" s="18"/>
      <c r="H35" s="19"/>
      <c r="I35" s="19"/>
      <c r="P35" s="2"/>
      <c r="T35" s="2"/>
    </row>
    <row r="36" spans="1:256" ht="30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Q36"/>
      <c r="R36"/>
      <c r="S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5:21" ht="30.75" customHeight="1">
      <c r="E37" s="17" t="s">
        <v>39</v>
      </c>
      <c r="F37"/>
      <c r="G37" s="18"/>
      <c r="H37" s="19"/>
      <c r="I37" s="19"/>
      <c r="J37"/>
      <c r="O37"/>
      <c r="Q37"/>
      <c r="R37"/>
      <c r="S37"/>
      <c r="U37"/>
    </row>
    <row r="38" spans="2:21" ht="30.75" customHeight="1">
      <c r="B38" s="1" t="s">
        <v>40</v>
      </c>
      <c r="E38" s="17"/>
      <c r="F38"/>
      <c r="G38" s="18"/>
      <c r="H38" s="19"/>
      <c r="I38" s="19"/>
      <c r="J38"/>
      <c r="O38"/>
      <c r="Q38"/>
      <c r="R38"/>
      <c r="S38"/>
      <c r="U38"/>
    </row>
    <row r="39" spans="4:21" ht="30.75" customHeight="1">
      <c r="D39" s="2" t="s">
        <v>41</v>
      </c>
      <c r="E39" s="17"/>
      <c r="F39"/>
      <c r="G39" s="18"/>
      <c r="H39" s="19"/>
      <c r="I39" s="19"/>
      <c r="J39"/>
      <c r="O39"/>
      <c r="Q39"/>
      <c r="R39"/>
      <c r="S39"/>
      <c r="U39"/>
    </row>
    <row r="40" spans="4:21" ht="30.75" customHeight="1">
      <c r="D40" s="2" t="s">
        <v>42</v>
      </c>
      <c r="E40" s="17"/>
      <c r="F40"/>
      <c r="G40" s="18"/>
      <c r="H40" s="19"/>
      <c r="I40" s="19"/>
      <c r="J40"/>
      <c r="O40"/>
      <c r="Q40"/>
      <c r="R40"/>
      <c r="S40"/>
      <c r="U40"/>
    </row>
    <row r="41" spans="1:21" ht="30.75" customHeight="1">
      <c r="A41" s="1">
        <f>SUM(G34+A34)</f>
        <v>53.00000000000001</v>
      </c>
      <c r="C41" s="1">
        <f>SUM(G34+C34)</f>
        <v>53.00000000000001</v>
      </c>
      <c r="E41" s="14" t="s">
        <v>26</v>
      </c>
      <c r="F41"/>
      <c r="G41" s="1">
        <v>3.8</v>
      </c>
      <c r="I41" s="2" t="s">
        <v>43</v>
      </c>
      <c r="J41"/>
      <c r="O41"/>
      <c r="Q41"/>
      <c r="R41"/>
      <c r="S41"/>
      <c r="U41"/>
    </row>
    <row r="42" spans="1:256" ht="30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Q42"/>
      <c r="R42"/>
      <c r="S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1" ht="30.75" customHeight="1">
      <c r="A43" s="1">
        <f>SUM(G41+A41)</f>
        <v>56.800000000000004</v>
      </c>
      <c r="C43" s="1">
        <f>SUM(G41+C41)</f>
        <v>56.800000000000004</v>
      </c>
      <c r="E43" s="14" t="s">
        <v>26</v>
      </c>
      <c r="F43"/>
      <c r="G43" s="1">
        <v>0.6000000000000001</v>
      </c>
      <c r="I43" s="2" t="s">
        <v>44</v>
      </c>
      <c r="J43"/>
      <c r="O43"/>
      <c r="Q43"/>
      <c r="R43"/>
      <c r="S43"/>
      <c r="U43"/>
    </row>
    <row r="44" spans="1:21" ht="30.75" customHeight="1">
      <c r="A44" s="1">
        <f>SUM(G43+A43)</f>
        <v>57.400000000000006</v>
      </c>
      <c r="C44" s="1">
        <f>SUM(G43+C43)</f>
        <v>57.400000000000006</v>
      </c>
      <c r="E44" s="3" t="s">
        <v>11</v>
      </c>
      <c r="F44"/>
      <c r="G44" s="1">
        <v>0.2</v>
      </c>
      <c r="I44" s="2" t="s">
        <v>45</v>
      </c>
      <c r="J44"/>
      <c r="O44"/>
      <c r="Q44"/>
      <c r="R44"/>
      <c r="S44"/>
      <c r="U44"/>
    </row>
    <row r="45" spans="1:21" ht="30.75" customHeight="1">
      <c r="A45" s="1">
        <f>SUM(G44+A44)</f>
        <v>57.60000000000001</v>
      </c>
      <c r="C45" s="1">
        <f>SUM(G44+C44)</f>
        <v>57.60000000000001</v>
      </c>
      <c r="E45" s="12" t="s">
        <v>46</v>
      </c>
      <c r="F45"/>
      <c r="G45" s="1">
        <v>0.8</v>
      </c>
      <c r="I45" s="2" t="s">
        <v>47</v>
      </c>
      <c r="J45"/>
      <c r="O45"/>
      <c r="Q45"/>
      <c r="R45"/>
      <c r="S45"/>
      <c r="U45"/>
    </row>
    <row r="46" spans="1:21" ht="30.75" customHeight="1">
      <c r="A46" s="1">
        <f>SUM(G45+A45)</f>
        <v>58.400000000000006</v>
      </c>
      <c r="C46" s="1">
        <f>SUM(G45+C45)</f>
        <v>58.400000000000006</v>
      </c>
      <c r="E46" s="14" t="s">
        <v>26</v>
      </c>
      <c r="F46"/>
      <c r="G46" s="1">
        <v>5.3</v>
      </c>
      <c r="I46" s="2" t="s">
        <v>48</v>
      </c>
      <c r="J46"/>
      <c r="O46"/>
      <c r="Q46"/>
      <c r="R46"/>
      <c r="S46"/>
      <c r="U46"/>
    </row>
    <row r="47" spans="4:21" ht="30.75" customHeight="1">
      <c r="D47" s="2" t="s">
        <v>49</v>
      </c>
      <c r="E47" s="14"/>
      <c r="F47"/>
      <c r="J47"/>
      <c r="O47"/>
      <c r="Q47"/>
      <c r="R47"/>
      <c r="S47"/>
      <c r="U47"/>
    </row>
    <row r="48" spans="1:21" ht="30.75" customHeight="1">
      <c r="A48" s="1">
        <f>SUM(G46+A46)</f>
        <v>63.7</v>
      </c>
      <c r="C48" s="1">
        <f>SUM(G46+C46)</f>
        <v>63.7</v>
      </c>
      <c r="E48" s="14" t="s">
        <v>26</v>
      </c>
      <c r="F48"/>
      <c r="G48" s="1">
        <v>15.5</v>
      </c>
      <c r="I48" s="2" t="s">
        <v>50</v>
      </c>
      <c r="J48"/>
      <c r="O48"/>
      <c r="Q48"/>
      <c r="R48"/>
      <c r="S48"/>
      <c r="U48"/>
    </row>
    <row r="49" spans="5:21" ht="30.75" customHeight="1">
      <c r="E49" s="14"/>
      <c r="F49" s="2" t="s">
        <v>51</v>
      </c>
      <c r="J49"/>
      <c r="O49"/>
      <c r="Q49"/>
      <c r="R49"/>
      <c r="S49"/>
      <c r="U49"/>
    </row>
    <row r="50" spans="4:21" ht="30.75" customHeight="1">
      <c r="D50" s="2" t="s">
        <v>52</v>
      </c>
      <c r="E50" s="14"/>
      <c r="J50"/>
      <c r="O50"/>
      <c r="Q50"/>
      <c r="R50"/>
      <c r="S50"/>
      <c r="U50"/>
    </row>
    <row r="51" spans="1:21" ht="30.75" customHeight="1">
      <c r="A51" s="1">
        <f>SUM(G48+A48)</f>
        <v>79.2</v>
      </c>
      <c r="C51" s="1">
        <f>SUM(G48+C48)</f>
        <v>79.2</v>
      </c>
      <c r="E51" s="14" t="s">
        <v>26</v>
      </c>
      <c r="I51" s="6" t="s">
        <v>53</v>
      </c>
      <c r="J51"/>
      <c r="M51"/>
      <c r="N51"/>
      <c r="O51"/>
      <c r="Q51"/>
      <c r="R51"/>
      <c r="S51"/>
      <c r="U51"/>
    </row>
    <row r="52" spans="5:21" ht="30.75" customHeight="1">
      <c r="E52" s="12" t="s">
        <v>54</v>
      </c>
      <c r="I52" s="6" t="s">
        <v>55</v>
      </c>
      <c r="M52"/>
      <c r="N52"/>
      <c r="O52"/>
      <c r="Q52"/>
      <c r="R52"/>
      <c r="S52"/>
      <c r="U52"/>
    </row>
    <row r="53" spans="5:21" ht="30.75" customHeight="1">
      <c r="E53" s="12" t="s">
        <v>56</v>
      </c>
      <c r="I53" s="6" t="s">
        <v>57</v>
      </c>
      <c r="M53"/>
      <c r="N53"/>
      <c r="O53"/>
      <c r="Q53"/>
      <c r="R53"/>
      <c r="S53"/>
      <c r="U53"/>
    </row>
    <row r="54" spans="5:21" ht="30.75" customHeight="1">
      <c r="E54" s="12"/>
      <c r="I54" s="11" t="s">
        <v>58</v>
      </c>
      <c r="M54"/>
      <c r="N54"/>
      <c r="O54"/>
      <c r="Q54"/>
      <c r="R54"/>
      <c r="S54"/>
      <c r="U54"/>
    </row>
    <row r="55" spans="1:21" ht="30.75" customHeight="1">
      <c r="A55" s="4" t="s">
        <v>0</v>
      </c>
      <c r="I55" s="8">
        <v>2</v>
      </c>
      <c r="M55"/>
      <c r="N55"/>
      <c r="O55"/>
      <c r="Q55"/>
      <c r="R55"/>
      <c r="S55"/>
      <c r="U55"/>
    </row>
    <row r="56" spans="7:21" ht="9.75" customHeight="1">
      <c r="G56" s="9"/>
      <c r="H56" s="10"/>
      <c r="M56"/>
      <c r="N56"/>
      <c r="O56"/>
      <c r="Q56"/>
      <c r="R56"/>
      <c r="S56"/>
      <c r="U56"/>
    </row>
    <row r="57" spans="1:21" ht="26.25" customHeight="1">
      <c r="A57" s="4" t="s">
        <v>5</v>
      </c>
      <c r="B57" s="4"/>
      <c r="C57" s="4" t="s">
        <v>6</v>
      </c>
      <c r="D57" s="11"/>
      <c r="E57" s="12" t="s">
        <v>7</v>
      </c>
      <c r="F57" s="11"/>
      <c r="G57" s="4" t="s">
        <v>8</v>
      </c>
      <c r="H57" s="11"/>
      <c r="I57" s="13" t="s">
        <v>9</v>
      </c>
      <c r="M57"/>
      <c r="N57"/>
      <c r="O57"/>
      <c r="Q57"/>
      <c r="R57"/>
      <c r="S57"/>
      <c r="U57"/>
    </row>
    <row r="58" spans="7:21" ht="9.75" customHeight="1">
      <c r="G58" s="9"/>
      <c r="H58" s="10"/>
      <c r="M58"/>
      <c r="N58"/>
      <c r="O58"/>
      <c r="Q58"/>
      <c r="R58"/>
      <c r="S58"/>
      <c r="U58"/>
    </row>
    <row r="59" spans="5:21" ht="30.75" customHeight="1">
      <c r="E59" s="3" t="s">
        <v>59</v>
      </c>
      <c r="G59" s="9"/>
      <c r="H59" s="10"/>
      <c r="K59"/>
      <c r="P59" s="2"/>
      <c r="R59"/>
      <c r="U59"/>
    </row>
    <row r="60" spans="1:21" ht="30.75" customHeight="1">
      <c r="A60" s="1">
        <f>A51</f>
        <v>79.2</v>
      </c>
      <c r="C60" s="1">
        <v>0</v>
      </c>
      <c r="E60" s="2" t="s">
        <v>60</v>
      </c>
      <c r="F60"/>
      <c r="G60" s="1">
        <v>0</v>
      </c>
      <c r="I60" s="2" t="s">
        <v>61</v>
      </c>
      <c r="J60"/>
      <c r="K60"/>
      <c r="N60"/>
      <c r="P60" s="2"/>
      <c r="U60"/>
    </row>
    <row r="61" spans="1:21" ht="30.75" customHeight="1">
      <c r="A61" s="1">
        <f>SUM(G60+A60)</f>
        <v>79.2</v>
      </c>
      <c r="C61" s="1">
        <f>SUM(G60+C60)</f>
        <v>0</v>
      </c>
      <c r="E61" s="11" t="s">
        <v>62</v>
      </c>
      <c r="F61"/>
      <c r="G61" s="1">
        <v>19.6</v>
      </c>
      <c r="I61" s="2" t="s">
        <v>63</v>
      </c>
      <c r="J61"/>
      <c r="O61"/>
      <c r="Q61"/>
      <c r="R61"/>
      <c r="S61"/>
      <c r="U61"/>
    </row>
    <row r="62" spans="4:21" ht="30.75" customHeight="1">
      <c r="D62" s="2" t="s">
        <v>64</v>
      </c>
      <c r="E62" s="11"/>
      <c r="F62"/>
      <c r="J62"/>
      <c r="O62"/>
      <c r="Q62"/>
      <c r="R62"/>
      <c r="S62"/>
      <c r="U62"/>
    </row>
    <row r="63" spans="1:21" ht="30.75" customHeight="1">
      <c r="A63" s="1">
        <f>SUM(G61+A61)</f>
        <v>98.80000000000001</v>
      </c>
      <c r="C63" s="1">
        <f>SUM(G61+C61)</f>
        <v>19.6</v>
      </c>
      <c r="E63" s="2" t="s">
        <v>60</v>
      </c>
      <c r="F63"/>
      <c r="G63" s="1">
        <v>0.1</v>
      </c>
      <c r="I63" s="2" t="s">
        <v>65</v>
      </c>
      <c r="J63"/>
      <c r="O63"/>
      <c r="Q63"/>
      <c r="R63"/>
      <c r="S63"/>
      <c r="U63"/>
    </row>
    <row r="64" spans="1:21" ht="30.75" customHeight="1">
      <c r="A64" s="1">
        <f>SUM(G63+A63)</f>
        <v>98.9</v>
      </c>
      <c r="C64" s="1">
        <f>SUM(G63+C63)</f>
        <v>19.700000000000003</v>
      </c>
      <c r="E64" s="11" t="s">
        <v>13</v>
      </c>
      <c r="F64"/>
      <c r="G64" s="1">
        <v>2.7</v>
      </c>
      <c r="H64" s="11"/>
      <c r="I64" s="2" t="s">
        <v>66</v>
      </c>
      <c r="J64"/>
      <c r="M64" s="20"/>
      <c r="N64" s="21"/>
      <c r="O64"/>
      <c r="Q64"/>
      <c r="R64"/>
      <c r="S64"/>
      <c r="U64"/>
    </row>
    <row r="65" spans="4:21" ht="30.75" customHeight="1">
      <c r="D65" s="2" t="s">
        <v>67</v>
      </c>
      <c r="E65" s="11"/>
      <c r="F65"/>
      <c r="H65" s="11"/>
      <c r="J65"/>
      <c r="M65" s="20"/>
      <c r="N65" s="21"/>
      <c r="O65"/>
      <c r="Q65"/>
      <c r="R65"/>
      <c r="S65"/>
      <c r="U65"/>
    </row>
    <row r="66" spans="1:21" ht="30.75" customHeight="1">
      <c r="A66" s="1">
        <f>SUM(G64+A64)</f>
        <v>101.60000000000001</v>
      </c>
      <c r="C66" s="1">
        <f>SUM(G64+C64)</f>
        <v>22.400000000000002</v>
      </c>
      <c r="E66" s="2" t="s">
        <v>60</v>
      </c>
      <c r="F66"/>
      <c r="G66" s="1">
        <v>0.30000000000000004</v>
      </c>
      <c r="H66" s="11"/>
      <c r="I66" s="2" t="s">
        <v>68</v>
      </c>
      <c r="J66"/>
      <c r="O66"/>
      <c r="Q66"/>
      <c r="R66"/>
      <c r="S66"/>
      <c r="U66"/>
    </row>
    <row r="67" spans="1:21" ht="30.75" customHeight="1">
      <c r="A67" s="1">
        <f>SUM(G66+A66)</f>
        <v>101.9</v>
      </c>
      <c r="C67" s="1">
        <f>SUM(G66+C66)</f>
        <v>22.700000000000003</v>
      </c>
      <c r="E67" s="10" t="s">
        <v>69</v>
      </c>
      <c r="F67"/>
      <c r="G67" s="1">
        <v>0.2</v>
      </c>
      <c r="I67" s="2" t="s">
        <v>70</v>
      </c>
      <c r="J67"/>
      <c r="O67"/>
      <c r="Q67"/>
      <c r="R67"/>
      <c r="S67"/>
      <c r="U67"/>
    </row>
    <row r="68" spans="1:21" ht="30.75" customHeight="1">
      <c r="A68" s="1">
        <f>SUM(G67+A67)</f>
        <v>102.10000000000001</v>
      </c>
      <c r="C68" s="1">
        <f>SUM(G67+C67)</f>
        <v>22.900000000000002</v>
      </c>
      <c r="E68" s="2" t="s">
        <v>60</v>
      </c>
      <c r="F68"/>
      <c r="G68" s="1">
        <v>0.1</v>
      </c>
      <c r="I68" s="2" t="s">
        <v>71</v>
      </c>
      <c r="J68"/>
      <c r="O68"/>
      <c r="Q68"/>
      <c r="R68"/>
      <c r="S68"/>
      <c r="U68"/>
    </row>
    <row r="69" spans="1:21" ht="30.75" customHeight="1">
      <c r="A69" s="1">
        <f>SUM(G68+A68)</f>
        <v>102.2</v>
      </c>
      <c r="C69" s="1">
        <f>SUM(G68+C68)</f>
        <v>23.000000000000004</v>
      </c>
      <c r="E69" s="10" t="s">
        <v>69</v>
      </c>
      <c r="F69"/>
      <c r="G69" s="1">
        <v>0.2</v>
      </c>
      <c r="I69" s="2" t="s">
        <v>72</v>
      </c>
      <c r="J69"/>
      <c r="O69"/>
      <c r="Q69"/>
      <c r="R69"/>
      <c r="S69"/>
      <c r="U69"/>
    </row>
    <row r="70" spans="1:21" ht="30.75" customHeight="1">
      <c r="A70" s="1">
        <f>SUM(G69+A69)</f>
        <v>102.4</v>
      </c>
      <c r="C70" s="1">
        <f>SUM(G69+C69)</f>
        <v>23.200000000000003</v>
      </c>
      <c r="E70" s="11" t="s">
        <v>62</v>
      </c>
      <c r="F70"/>
      <c r="G70" s="1">
        <v>0.2</v>
      </c>
      <c r="I70" s="2" t="s">
        <v>73</v>
      </c>
      <c r="J70"/>
      <c r="O70"/>
      <c r="Q70"/>
      <c r="R70"/>
      <c r="S70"/>
      <c r="U70"/>
    </row>
    <row r="71" spans="1:21" ht="30.75" customHeight="1">
      <c r="A71" s="1">
        <f>SUM(G70+A70)</f>
        <v>102.60000000000001</v>
      </c>
      <c r="C71" s="1">
        <f>SUM(G70+C70)</f>
        <v>23.400000000000002</v>
      </c>
      <c r="E71" s="10" t="s">
        <v>69</v>
      </c>
      <c r="F71"/>
      <c r="G71" s="1">
        <v>0.30000000000000004</v>
      </c>
      <c r="I71" s="2" t="s">
        <v>74</v>
      </c>
      <c r="J71"/>
      <c r="O71"/>
      <c r="Q71"/>
      <c r="R71"/>
      <c r="S71"/>
      <c r="U71"/>
    </row>
    <row r="72" spans="1:21" ht="30.75" customHeight="1">
      <c r="A72" s="1">
        <f>SUM(G71+A71)</f>
        <v>102.9</v>
      </c>
      <c r="C72" s="1">
        <f>SUM(G71+C71)</f>
        <v>23.700000000000003</v>
      </c>
      <c r="E72" s="2" t="s">
        <v>60</v>
      </c>
      <c r="F72"/>
      <c r="G72" s="1">
        <v>0.30000000000000004</v>
      </c>
      <c r="I72" s="2" t="s">
        <v>75</v>
      </c>
      <c r="J72"/>
      <c r="O72"/>
      <c r="Q72"/>
      <c r="R72"/>
      <c r="S72"/>
      <c r="U72"/>
    </row>
    <row r="73" spans="1:21" ht="30.75" customHeight="1">
      <c r="A73" s="1">
        <f>SUM(G72+A72)</f>
        <v>103.2</v>
      </c>
      <c r="C73" s="1">
        <f>SUM(G72+C72)</f>
        <v>24.000000000000004</v>
      </c>
      <c r="E73" s="2" t="s">
        <v>60</v>
      </c>
      <c r="F73"/>
      <c r="G73" s="1">
        <v>0.1</v>
      </c>
      <c r="I73" s="2" t="s">
        <v>76</v>
      </c>
      <c r="J73"/>
      <c r="O73"/>
      <c r="Q73"/>
      <c r="R73"/>
      <c r="S73"/>
      <c r="U73"/>
    </row>
    <row r="74" spans="1:21" ht="30.75" customHeight="1">
      <c r="A74" s="1">
        <f>SUM(G73+A73)</f>
        <v>103.3</v>
      </c>
      <c r="C74" s="1">
        <f>SUM(G73+C73)</f>
        <v>24.100000000000005</v>
      </c>
      <c r="E74" s="10" t="s">
        <v>69</v>
      </c>
      <c r="F74"/>
      <c r="G74" s="1">
        <v>3</v>
      </c>
      <c r="I74" s="2" t="s">
        <v>77</v>
      </c>
      <c r="J74"/>
      <c r="O74"/>
      <c r="Q74"/>
      <c r="R74"/>
      <c r="S74"/>
      <c r="U74"/>
    </row>
    <row r="75" spans="1:21" ht="30.75" customHeight="1">
      <c r="A75" s="1">
        <f>SUM(G74+A74)</f>
        <v>106.3</v>
      </c>
      <c r="C75" s="1">
        <f>SUM(G74+C74)</f>
        <v>27.100000000000005</v>
      </c>
      <c r="E75" s="11" t="s">
        <v>13</v>
      </c>
      <c r="F75"/>
      <c r="G75" s="1">
        <v>0.8</v>
      </c>
      <c r="I75" s="2" t="s">
        <v>78</v>
      </c>
      <c r="J75"/>
      <c r="O75"/>
      <c r="Q75"/>
      <c r="R75"/>
      <c r="S75"/>
      <c r="U75"/>
    </row>
    <row r="76" spans="1:21" ht="30.75" customHeight="1">
      <c r="A76" s="1">
        <f>SUM(G75+A75)</f>
        <v>107.1</v>
      </c>
      <c r="C76" s="1">
        <f>SUM(G75+C75)</f>
        <v>27.900000000000006</v>
      </c>
      <c r="E76" s="11" t="s">
        <v>60</v>
      </c>
      <c r="F76"/>
      <c r="G76" s="1">
        <v>2.5</v>
      </c>
      <c r="I76" s="2" t="s">
        <v>79</v>
      </c>
      <c r="J76"/>
      <c r="O76"/>
      <c r="Q76"/>
      <c r="R76"/>
      <c r="S76"/>
      <c r="U76"/>
    </row>
    <row r="77" spans="1:21" ht="30.75" customHeight="1">
      <c r="A77" s="1">
        <f>SUM(G76+A76)</f>
        <v>109.6</v>
      </c>
      <c r="C77" s="1">
        <f>SUM(G76+C76)</f>
        <v>30.400000000000006</v>
      </c>
      <c r="E77" s="11" t="s">
        <v>60</v>
      </c>
      <c r="F77"/>
      <c r="G77" s="1">
        <v>0.9</v>
      </c>
      <c r="I77" s="2" t="s">
        <v>80</v>
      </c>
      <c r="J77"/>
      <c r="O77"/>
      <c r="Q77"/>
      <c r="R77"/>
      <c r="S77"/>
      <c r="U77"/>
    </row>
    <row r="78" spans="1:21" ht="30.75" customHeight="1">
      <c r="A78" s="1">
        <f>SUM(G77+A77)</f>
        <v>110.5</v>
      </c>
      <c r="C78" s="1">
        <f>SUM(G77+C77)</f>
        <v>31.300000000000004</v>
      </c>
      <c r="E78" s="11" t="s">
        <v>13</v>
      </c>
      <c r="F78"/>
      <c r="G78" s="1">
        <v>0.5</v>
      </c>
      <c r="I78" s="2" t="s">
        <v>81</v>
      </c>
      <c r="J78"/>
      <c r="O78"/>
      <c r="Q78"/>
      <c r="R78"/>
      <c r="S78"/>
      <c r="U78"/>
    </row>
    <row r="79" spans="1:21" ht="30.75" customHeight="1">
      <c r="A79" s="1">
        <f>SUM(G78+A78)</f>
        <v>111</v>
      </c>
      <c r="C79" s="1">
        <f>SUM(G78+C78)</f>
        <v>31.800000000000004</v>
      </c>
      <c r="E79" s="3" t="s">
        <v>11</v>
      </c>
      <c r="F79"/>
      <c r="G79" s="1">
        <v>0.30000000000000004</v>
      </c>
      <c r="I79" s="2" t="s">
        <v>76</v>
      </c>
      <c r="J79"/>
      <c r="O79"/>
      <c r="Q79"/>
      <c r="R79"/>
      <c r="S79"/>
      <c r="U79"/>
    </row>
    <row r="80" spans="1:21" ht="30.75" customHeight="1">
      <c r="A80" s="1">
        <f>SUM(G79+A79)</f>
        <v>111.3</v>
      </c>
      <c r="C80" s="1">
        <f>SUM(G79+C79)</f>
        <v>32.1</v>
      </c>
      <c r="E80" s="14" t="s">
        <v>15</v>
      </c>
      <c r="F80"/>
      <c r="I80" s="2" t="s">
        <v>82</v>
      </c>
      <c r="J80"/>
      <c r="O80"/>
      <c r="Q80"/>
      <c r="R80"/>
      <c r="S80"/>
      <c r="U80"/>
    </row>
    <row r="81" spans="5:21" ht="30.75" customHeight="1">
      <c r="E81" s="12" t="s">
        <v>54</v>
      </c>
      <c r="I81" s="6" t="s">
        <v>83</v>
      </c>
      <c r="M81"/>
      <c r="N81"/>
      <c r="O81"/>
      <c r="Q81"/>
      <c r="R81"/>
      <c r="S81"/>
      <c r="U81"/>
    </row>
    <row r="82" spans="5:21" ht="30.75" customHeight="1">
      <c r="E82" s="12" t="s">
        <v>56</v>
      </c>
      <c r="I82" s="6" t="s">
        <v>84</v>
      </c>
      <c r="M82"/>
      <c r="N82"/>
      <c r="O82"/>
      <c r="Q82"/>
      <c r="R82"/>
      <c r="S82"/>
      <c r="U82"/>
    </row>
    <row r="83" spans="4:21" ht="30.75" customHeight="1">
      <c r="D83" s="2" t="s">
        <v>85</v>
      </c>
      <c r="E83" s="12"/>
      <c r="I83" s="6"/>
      <c r="M83"/>
      <c r="N83"/>
      <c r="O83"/>
      <c r="Q83"/>
      <c r="R83"/>
      <c r="S83"/>
      <c r="U83"/>
    </row>
    <row r="84" spans="5:21" ht="30.75" customHeight="1">
      <c r="E84" s="12"/>
      <c r="I84" s="11" t="s">
        <v>86</v>
      </c>
      <c r="M84"/>
      <c r="N84"/>
      <c r="O84"/>
      <c r="Q84"/>
      <c r="R84"/>
      <c r="S84"/>
      <c r="U84"/>
    </row>
    <row r="85" spans="1:21" ht="30.75" customHeight="1">
      <c r="A85" s="4" t="s">
        <v>0</v>
      </c>
      <c r="I85" s="8">
        <v>4</v>
      </c>
      <c r="M85"/>
      <c r="N85"/>
      <c r="O85"/>
      <c r="Q85"/>
      <c r="R85"/>
      <c r="S85"/>
      <c r="U85"/>
    </row>
    <row r="86" spans="7:21" ht="9.75" customHeight="1">
      <c r="G86" s="9"/>
      <c r="H86" s="10"/>
      <c r="M86"/>
      <c r="N86"/>
      <c r="O86"/>
      <c r="Q86"/>
      <c r="R86"/>
      <c r="S86"/>
      <c r="U86"/>
    </row>
    <row r="87" spans="1:21" ht="26.25" customHeight="1">
      <c r="A87" s="4" t="s">
        <v>5</v>
      </c>
      <c r="B87" s="4"/>
      <c r="C87" s="4" t="s">
        <v>6</v>
      </c>
      <c r="D87" s="11"/>
      <c r="E87" s="12" t="s">
        <v>7</v>
      </c>
      <c r="F87" s="11"/>
      <c r="G87" s="4" t="s">
        <v>8</v>
      </c>
      <c r="H87" s="11"/>
      <c r="I87" s="13" t="s">
        <v>9</v>
      </c>
      <c r="M87"/>
      <c r="N87"/>
      <c r="O87"/>
      <c r="Q87"/>
      <c r="R87"/>
      <c r="S87"/>
      <c r="U87"/>
    </row>
    <row r="88" spans="7:21" ht="9.75" customHeight="1">
      <c r="G88" s="9"/>
      <c r="H88" s="10"/>
      <c r="M88"/>
      <c r="N88"/>
      <c r="O88"/>
      <c r="Q88"/>
      <c r="R88"/>
      <c r="S88"/>
      <c r="U88"/>
    </row>
    <row r="89" spans="1:22" ht="30.75" customHeight="1">
      <c r="A89" s="1">
        <f>A80</f>
        <v>111.3</v>
      </c>
      <c r="C89" s="1">
        <v>0</v>
      </c>
      <c r="E89" s="14" t="s">
        <v>15</v>
      </c>
      <c r="F89"/>
      <c r="G89" s="1">
        <v>0.1</v>
      </c>
      <c r="I89" s="2" t="s">
        <v>76</v>
      </c>
      <c r="O89"/>
      <c r="Q89"/>
      <c r="R89"/>
      <c r="S89"/>
      <c r="U89"/>
      <c r="V89"/>
    </row>
    <row r="90" spans="1:22" ht="30.75" customHeight="1">
      <c r="A90" s="1">
        <f>SUM(G89+A89)</f>
        <v>111.39999999999999</v>
      </c>
      <c r="C90" s="1">
        <f>SUM(G89+C89)</f>
        <v>0.1</v>
      </c>
      <c r="E90" s="14" t="s">
        <v>15</v>
      </c>
      <c r="F90"/>
      <c r="G90" s="1">
        <v>0.6000000000000001</v>
      </c>
      <c r="I90" s="2" t="s">
        <v>87</v>
      </c>
      <c r="O90"/>
      <c r="Q90"/>
      <c r="R90"/>
      <c r="S90"/>
      <c r="U90"/>
      <c r="V90"/>
    </row>
    <row r="91" spans="1:22" ht="30.75" customHeight="1">
      <c r="A91" s="1">
        <f>SUM(G90+A90)</f>
        <v>111.99999999999999</v>
      </c>
      <c r="C91" s="1">
        <f>SUM(G90+C90)</f>
        <v>0.7000000000000001</v>
      </c>
      <c r="E91" s="14" t="s">
        <v>15</v>
      </c>
      <c r="F91"/>
      <c r="G91" s="1">
        <v>0.5</v>
      </c>
      <c r="I91" s="2" t="s">
        <v>88</v>
      </c>
      <c r="O91"/>
      <c r="Q91"/>
      <c r="R91"/>
      <c r="S91"/>
      <c r="U91"/>
      <c r="V91"/>
    </row>
    <row r="92" spans="1:19" ht="30.75" customHeight="1">
      <c r="A92" s="1">
        <f>SUM(G91+A91)</f>
        <v>112.49999999999999</v>
      </c>
      <c r="C92" s="1">
        <f>SUM(G91+C91)</f>
        <v>1.2000000000000002</v>
      </c>
      <c r="E92" s="3" t="s">
        <v>11</v>
      </c>
      <c r="F92"/>
      <c r="G92" s="1">
        <v>9.4</v>
      </c>
      <c r="I92" s="2" t="s">
        <v>89</v>
      </c>
      <c r="O92"/>
      <c r="Q92"/>
      <c r="R92"/>
      <c r="S92"/>
    </row>
    <row r="93" spans="1:19" ht="30.75" customHeight="1">
      <c r="A93" s="1">
        <f>SUM(G92+A92)</f>
        <v>121.89999999999999</v>
      </c>
      <c r="C93" s="1">
        <f>SUM(G92+C92)</f>
        <v>10.600000000000001</v>
      </c>
      <c r="E93" s="3" t="s">
        <v>11</v>
      </c>
      <c r="F93"/>
      <c r="G93" s="1">
        <v>0.4</v>
      </c>
      <c r="I93" s="2" t="s">
        <v>90</v>
      </c>
      <c r="O93"/>
      <c r="Q93"/>
      <c r="R93"/>
      <c r="S93"/>
    </row>
    <row r="94" spans="1:19" ht="30.75" customHeight="1">
      <c r="A94" s="1">
        <f>SUM(G93+A93)</f>
        <v>122.3</v>
      </c>
      <c r="C94" s="1">
        <f>SUM(G93+C93)</f>
        <v>11.000000000000002</v>
      </c>
      <c r="E94" s="14" t="s">
        <v>15</v>
      </c>
      <c r="F94"/>
      <c r="G94" s="1">
        <v>4.3</v>
      </c>
      <c r="I94" s="2" t="s">
        <v>91</v>
      </c>
      <c r="O94"/>
      <c r="Q94"/>
      <c r="R94"/>
      <c r="S94"/>
    </row>
    <row r="95" spans="1:19" ht="30.75" customHeight="1">
      <c r="A95" s="1">
        <f>SUM(G94+A94)</f>
        <v>126.6</v>
      </c>
      <c r="C95" s="1">
        <f>SUM(G94+C94)</f>
        <v>15.3</v>
      </c>
      <c r="E95" s="14" t="s">
        <v>15</v>
      </c>
      <c r="F95"/>
      <c r="G95" s="1">
        <v>0.1</v>
      </c>
      <c r="I95" s="2" t="s">
        <v>92</v>
      </c>
      <c r="O95"/>
      <c r="Q95"/>
      <c r="R95"/>
      <c r="S95"/>
    </row>
    <row r="96" spans="1:19" ht="30.75" customHeight="1">
      <c r="A96" s="1">
        <f>SUM(G95+A95)</f>
        <v>126.69999999999999</v>
      </c>
      <c r="C96" s="1">
        <f>SUM(G95+C95)</f>
        <v>15.4</v>
      </c>
      <c r="E96" s="3" t="s">
        <v>11</v>
      </c>
      <c r="F96"/>
      <c r="G96" s="1">
        <v>0.9</v>
      </c>
      <c r="I96" s="2" t="s">
        <v>93</v>
      </c>
      <c r="O96"/>
      <c r="Q96"/>
      <c r="R96"/>
      <c r="S96"/>
    </row>
    <row r="97" spans="1:19" ht="30.75" customHeight="1">
      <c r="A97" s="1">
        <f>SUM(G96+A96)</f>
        <v>127.6</v>
      </c>
      <c r="C97" s="1">
        <f>SUM(G96+C96)</f>
        <v>16.3</v>
      </c>
      <c r="E97" s="14" t="s">
        <v>15</v>
      </c>
      <c r="F97"/>
      <c r="G97" s="1">
        <v>2.7</v>
      </c>
      <c r="I97" s="2" t="s">
        <v>93</v>
      </c>
      <c r="O97"/>
      <c r="Q97"/>
      <c r="R97"/>
      <c r="S97"/>
    </row>
    <row r="98" spans="1:19" ht="30.75" customHeight="1">
      <c r="A98" s="1">
        <f>SUM(G97+A97)</f>
        <v>130.29999999999998</v>
      </c>
      <c r="C98" s="1">
        <f>SUM(G97+C97)</f>
        <v>19</v>
      </c>
      <c r="E98" s="3" t="s">
        <v>11</v>
      </c>
      <c r="F98"/>
      <c r="G98" s="1">
        <v>0.9</v>
      </c>
      <c r="I98" s="2" t="s">
        <v>94</v>
      </c>
      <c r="O98"/>
      <c r="Q98"/>
      <c r="R98"/>
      <c r="S98"/>
    </row>
    <row r="99" spans="1:19" ht="30.75" customHeight="1">
      <c r="A99" s="1">
        <f>SUM(G98+A98)</f>
        <v>131.2</v>
      </c>
      <c r="C99" s="1">
        <f>SUM(G98+C98)</f>
        <v>19.9</v>
      </c>
      <c r="E99" s="14" t="s">
        <v>15</v>
      </c>
      <c r="F99"/>
      <c r="G99" s="1">
        <v>0</v>
      </c>
      <c r="I99" s="2" t="s">
        <v>95</v>
      </c>
      <c r="O99"/>
      <c r="Q99"/>
      <c r="R99"/>
      <c r="S99"/>
    </row>
    <row r="100" spans="5:19" ht="30.75" customHeight="1">
      <c r="E100" s="14"/>
      <c r="F100"/>
      <c r="I100" s="2" t="s">
        <v>96</v>
      </c>
      <c r="O100"/>
      <c r="Q100"/>
      <c r="R100"/>
      <c r="S100"/>
    </row>
    <row r="101" spans="1:21" ht="30.75" customHeight="1">
      <c r="A101" s="1">
        <f>SUM(G99+A99)</f>
        <v>131.2</v>
      </c>
      <c r="C101" s="1">
        <f>SUM(G99+C99)</f>
        <v>19.9</v>
      </c>
      <c r="E101" s="14" t="s">
        <v>15</v>
      </c>
      <c r="I101" s="2" t="s">
        <v>97</v>
      </c>
      <c r="J101"/>
      <c r="M101"/>
      <c r="N101"/>
      <c r="O101"/>
      <c r="Q101"/>
      <c r="R101"/>
      <c r="S101"/>
      <c r="U101"/>
    </row>
    <row r="102" spans="5:21" ht="30.75" customHeight="1">
      <c r="E102" s="12" t="s">
        <v>54</v>
      </c>
      <c r="I102" s="6" t="s">
        <v>98</v>
      </c>
      <c r="M102"/>
      <c r="N102"/>
      <c r="O102"/>
      <c r="Q102"/>
      <c r="R102"/>
      <c r="S102"/>
      <c r="U102"/>
    </row>
    <row r="103" spans="5:21" ht="30.75" customHeight="1">
      <c r="E103" s="12" t="s">
        <v>56</v>
      </c>
      <c r="I103" s="6" t="s">
        <v>99</v>
      </c>
      <c r="M103"/>
      <c r="N103"/>
      <c r="O103"/>
      <c r="Q103"/>
      <c r="R103"/>
      <c r="S103"/>
      <c r="U103"/>
    </row>
    <row r="104" spans="5:21" ht="30.75" customHeight="1">
      <c r="E104" s="12"/>
      <c r="I104" s="6"/>
      <c r="M104"/>
      <c r="N104"/>
      <c r="O104"/>
      <c r="Q104"/>
      <c r="R104"/>
      <c r="S104"/>
      <c r="U104"/>
    </row>
    <row r="105" spans="2:21" ht="30.75" customHeight="1">
      <c r="B105" s="1" t="s">
        <v>100</v>
      </c>
      <c r="E105" s="12"/>
      <c r="I105" s="6"/>
      <c r="M105"/>
      <c r="N105"/>
      <c r="O105"/>
      <c r="Q105"/>
      <c r="R105"/>
      <c r="S105"/>
      <c r="U105"/>
    </row>
    <row r="106" spans="2:21" ht="30.75" customHeight="1">
      <c r="B106" s="1" t="s">
        <v>101</v>
      </c>
      <c r="E106" s="12"/>
      <c r="I106" s="6"/>
      <c r="M106"/>
      <c r="N106"/>
      <c r="O106"/>
      <c r="Q106"/>
      <c r="R106"/>
      <c r="S106"/>
      <c r="U106"/>
    </row>
    <row r="107" spans="5:21" ht="30.75" customHeight="1">
      <c r="E107" s="12"/>
      <c r="I107" s="11" t="s">
        <v>102</v>
      </c>
      <c r="M107"/>
      <c r="N107"/>
      <c r="O107"/>
      <c r="Q107"/>
      <c r="R107"/>
      <c r="S107"/>
      <c r="U107"/>
    </row>
    <row r="108" spans="1:21" ht="30.75" customHeight="1">
      <c r="A108" s="4" t="s">
        <v>103</v>
      </c>
      <c r="I108" s="8">
        <v>4</v>
      </c>
      <c r="M108"/>
      <c r="N108"/>
      <c r="O108"/>
      <c r="Q108"/>
      <c r="R108"/>
      <c r="S108"/>
      <c r="U108"/>
    </row>
    <row r="109" spans="7:21" ht="9.75" customHeight="1">
      <c r="G109" s="9"/>
      <c r="H109" s="10"/>
      <c r="M109"/>
      <c r="N109"/>
      <c r="O109"/>
      <c r="Q109"/>
      <c r="R109"/>
      <c r="S109"/>
      <c r="U109"/>
    </row>
    <row r="110" spans="1:21" ht="26.25" customHeight="1">
      <c r="A110" s="4" t="s">
        <v>5</v>
      </c>
      <c r="B110" s="4"/>
      <c r="C110" s="4" t="s">
        <v>6</v>
      </c>
      <c r="D110" s="11"/>
      <c r="E110" s="12" t="s">
        <v>7</v>
      </c>
      <c r="F110" s="11"/>
      <c r="G110" s="4" t="s">
        <v>8</v>
      </c>
      <c r="H110" s="11"/>
      <c r="I110" s="13" t="s">
        <v>9</v>
      </c>
      <c r="M110"/>
      <c r="N110"/>
      <c r="O110"/>
      <c r="Q110"/>
      <c r="R110"/>
      <c r="S110"/>
      <c r="U110"/>
    </row>
    <row r="111" spans="7:21" ht="9.75" customHeight="1">
      <c r="G111" s="9"/>
      <c r="H111" s="10"/>
      <c r="M111"/>
      <c r="N111"/>
      <c r="O111"/>
      <c r="Q111"/>
      <c r="R111"/>
      <c r="S111"/>
      <c r="U111"/>
    </row>
    <row r="112" spans="1:19" ht="30.75" customHeight="1">
      <c r="A112" s="1">
        <f>A101</f>
        <v>131.2</v>
      </c>
      <c r="C112" s="1">
        <v>0</v>
      </c>
      <c r="E112" s="14" t="s">
        <v>15</v>
      </c>
      <c r="F112"/>
      <c r="G112" s="1">
        <v>7.5</v>
      </c>
      <c r="H112"/>
      <c r="I112" s="2" t="s">
        <v>95</v>
      </c>
      <c r="O112"/>
      <c r="Q112"/>
      <c r="R112"/>
      <c r="S112"/>
    </row>
    <row r="113" spans="1:19" ht="30.75" customHeight="1">
      <c r="A113" s="1">
        <f>SUM(G112+A112)</f>
        <v>138.7</v>
      </c>
      <c r="C113" s="1">
        <f>SUM(G112+C112)</f>
        <v>7.5</v>
      </c>
      <c r="E113" s="3" t="s">
        <v>11</v>
      </c>
      <c r="F113"/>
      <c r="G113" s="1">
        <v>11.3</v>
      </c>
      <c r="I113" s="2" t="s">
        <v>104</v>
      </c>
      <c r="O113"/>
      <c r="Q113"/>
      <c r="R113"/>
      <c r="S113"/>
    </row>
    <row r="114" spans="1:9" ht="30.75" customHeight="1">
      <c r="A114" s="1">
        <f>SUM(G113+A113)</f>
        <v>150</v>
      </c>
      <c r="C114" s="1">
        <f>SUM(G113+C113)</f>
        <v>18.8</v>
      </c>
      <c r="E114" s="3" t="s">
        <v>11</v>
      </c>
      <c r="F114"/>
      <c r="G114" s="1">
        <v>6.9</v>
      </c>
      <c r="I114" s="2" t="s">
        <v>105</v>
      </c>
    </row>
    <row r="115" spans="1:19" ht="30.75" customHeight="1">
      <c r="A115" s="1">
        <f>SUM(G114+A114)</f>
        <v>156.9</v>
      </c>
      <c r="C115" s="1">
        <f>SUM(G114+C114)</f>
        <v>25.700000000000003</v>
      </c>
      <c r="E115" s="12" t="s">
        <v>13</v>
      </c>
      <c r="F115"/>
      <c r="G115" s="1">
        <v>5.6</v>
      </c>
      <c r="I115" s="2" t="s">
        <v>106</v>
      </c>
      <c r="O115"/>
      <c r="Q115"/>
      <c r="R115"/>
      <c r="S115"/>
    </row>
    <row r="116" spans="1:19" ht="30.75" customHeight="1">
      <c r="A116" s="1">
        <f>SUM(G115+A115)</f>
        <v>162.5</v>
      </c>
      <c r="C116" s="1">
        <f>SUM(G115+C115)</f>
        <v>31.300000000000004</v>
      </c>
      <c r="E116" s="14" t="s">
        <v>15</v>
      </c>
      <c r="F116"/>
      <c r="G116" s="1">
        <v>3.5</v>
      </c>
      <c r="I116" s="2" t="s">
        <v>107</v>
      </c>
      <c r="O116"/>
      <c r="Q116"/>
      <c r="R116"/>
      <c r="S116"/>
    </row>
    <row r="117" spans="4:19" ht="30.75" customHeight="1">
      <c r="D117" s="2" t="s">
        <v>108</v>
      </c>
      <c r="E117" s="14"/>
      <c r="F117"/>
      <c r="O117"/>
      <c r="Q117"/>
      <c r="R117"/>
      <c r="S117"/>
    </row>
    <row r="118" spans="4:19" ht="30.75" customHeight="1">
      <c r="D118" s="2" t="s">
        <v>109</v>
      </c>
      <c r="E118" s="14"/>
      <c r="F118"/>
      <c r="O118"/>
      <c r="Q118"/>
      <c r="R118"/>
      <c r="S118"/>
    </row>
    <row r="119" spans="4:19" ht="30.75" customHeight="1">
      <c r="D119" s="2" t="s">
        <v>110</v>
      </c>
      <c r="E119" s="14"/>
      <c r="F119"/>
      <c r="O119"/>
      <c r="Q119"/>
      <c r="R119"/>
      <c r="S119"/>
    </row>
    <row r="120" spans="1:19" ht="30.75" customHeight="1">
      <c r="A120" s="1">
        <f>SUM(G116+A116)</f>
        <v>166</v>
      </c>
      <c r="C120" s="1">
        <f>SUM(G116+C116)</f>
        <v>34.800000000000004</v>
      </c>
      <c r="E120" s="12" t="s">
        <v>13</v>
      </c>
      <c r="F120"/>
      <c r="G120" s="1">
        <v>9.2</v>
      </c>
      <c r="I120" s="2" t="s">
        <v>111</v>
      </c>
      <c r="O120"/>
      <c r="Q120"/>
      <c r="R120"/>
      <c r="S120"/>
    </row>
    <row r="121" spans="1:19" ht="30.75" customHeight="1">
      <c r="A121" s="1">
        <f>SUM(G120+A120)</f>
        <v>175.2</v>
      </c>
      <c r="C121" s="1">
        <f>SUM(G120+C120)</f>
        <v>44</v>
      </c>
      <c r="E121" s="14" t="s">
        <v>26</v>
      </c>
      <c r="F121"/>
      <c r="G121" s="1">
        <v>2.6</v>
      </c>
      <c r="I121" s="2" t="s">
        <v>112</v>
      </c>
      <c r="O121"/>
      <c r="Q121"/>
      <c r="R121"/>
      <c r="S121"/>
    </row>
    <row r="122" spans="5:19" ht="30.75" customHeight="1">
      <c r="E122" s="14"/>
      <c r="F122" s="2" t="s">
        <v>113</v>
      </c>
      <c r="O122"/>
      <c r="Q122"/>
      <c r="R122"/>
      <c r="S122"/>
    </row>
    <row r="123" spans="1:19" ht="30.75" customHeight="1">
      <c r="A123" s="1">
        <f>SUM(G121+A121)</f>
        <v>177.79999999999998</v>
      </c>
      <c r="C123" s="1">
        <f>SUM(G121+C121)</f>
        <v>46.6</v>
      </c>
      <c r="E123" s="3" t="s">
        <v>11</v>
      </c>
      <c r="F123"/>
      <c r="G123" s="1">
        <v>1.4</v>
      </c>
      <c r="I123" s="2" t="s">
        <v>114</v>
      </c>
      <c r="O123"/>
      <c r="Q123"/>
      <c r="R123"/>
      <c r="S123"/>
    </row>
    <row r="124" spans="1:19" ht="30.75" customHeight="1">
      <c r="A124" s="1">
        <f>SUM(G123+A123)</f>
        <v>179.2</v>
      </c>
      <c r="C124" s="1">
        <f>SUM(G123+C123)</f>
        <v>48</v>
      </c>
      <c r="E124" s="12" t="s">
        <v>46</v>
      </c>
      <c r="F124"/>
      <c r="G124" s="1">
        <v>7.3</v>
      </c>
      <c r="I124" s="2" t="s">
        <v>115</v>
      </c>
      <c r="O124"/>
      <c r="Q124"/>
      <c r="R124"/>
      <c r="S124"/>
    </row>
    <row r="125" spans="1:19" ht="30.75" customHeight="1">
      <c r="A125" s="1">
        <f>SUM(G124+A124)</f>
        <v>186.5</v>
      </c>
      <c r="C125" s="1">
        <f>SUM(G124+C124)</f>
        <v>55.3</v>
      </c>
      <c r="F125"/>
      <c r="I125" s="2" t="s">
        <v>116</v>
      </c>
      <c r="O125"/>
      <c r="Q125"/>
      <c r="R125"/>
      <c r="S125"/>
    </row>
    <row r="126" spans="5:21" ht="30.75" customHeight="1">
      <c r="E126" s="12" t="s">
        <v>54</v>
      </c>
      <c r="I126" s="6" t="s">
        <v>117</v>
      </c>
      <c r="M126"/>
      <c r="N126"/>
      <c r="O126"/>
      <c r="Q126"/>
      <c r="R126"/>
      <c r="S126"/>
      <c r="U126"/>
    </row>
    <row r="127" spans="5:21" ht="30.75" customHeight="1">
      <c r="E127" s="12" t="s">
        <v>56</v>
      </c>
      <c r="I127" s="6" t="s">
        <v>118</v>
      </c>
      <c r="M127"/>
      <c r="N127"/>
      <c r="O127"/>
      <c r="Q127"/>
      <c r="R127"/>
      <c r="S127"/>
      <c r="U127"/>
    </row>
    <row r="128" spans="3:19" ht="30.75" customHeight="1">
      <c r="C128" s="9" t="s">
        <v>119</v>
      </c>
      <c r="E128" s="22"/>
      <c r="F128"/>
      <c r="G128" s="23"/>
      <c r="H128"/>
      <c r="I128"/>
      <c r="J128"/>
      <c r="O128"/>
      <c r="Q128"/>
      <c r="R128"/>
      <c r="S128"/>
    </row>
    <row r="129" spans="3:19" ht="30.75" customHeight="1">
      <c r="C129" s="9" t="s">
        <v>120</v>
      </c>
      <c r="E129" s="22"/>
      <c r="F129"/>
      <c r="G129" s="23"/>
      <c r="H129"/>
      <c r="I129"/>
      <c r="J129"/>
      <c r="O129"/>
      <c r="Q129"/>
      <c r="R129"/>
      <c r="S129"/>
    </row>
    <row r="130" spans="3:19" ht="30.75" customHeight="1">
      <c r="C130" s="9" t="s">
        <v>121</v>
      </c>
      <c r="E130" s="22"/>
      <c r="F130"/>
      <c r="G130" s="23"/>
      <c r="H130"/>
      <c r="I130"/>
      <c r="J130"/>
      <c r="O130"/>
      <c r="Q130"/>
      <c r="R130"/>
      <c r="S130"/>
    </row>
    <row r="131" spans="3:19" ht="30.75" customHeight="1">
      <c r="C131" s="9" t="s">
        <v>122</v>
      </c>
      <c r="E131" s="22"/>
      <c r="F131"/>
      <c r="G131" s="23"/>
      <c r="H131"/>
      <c r="I131"/>
      <c r="J131"/>
      <c r="O131"/>
      <c r="Q131"/>
      <c r="R131"/>
      <c r="S131"/>
    </row>
    <row r="132" spans="5:19" ht="30.75" customHeight="1">
      <c r="E132" s="14"/>
      <c r="O132"/>
      <c r="Q132"/>
      <c r="R132"/>
      <c r="S132"/>
    </row>
    <row r="133" spans="6:19" ht="30.75" customHeight="1">
      <c r="F133"/>
      <c r="O133"/>
      <c r="Q133"/>
      <c r="R133"/>
      <c r="S133"/>
    </row>
    <row r="134" spans="5:19" ht="30.75" customHeight="1">
      <c r="E134" s="12"/>
      <c r="F134"/>
      <c r="O134"/>
      <c r="Q134"/>
      <c r="R134"/>
      <c r="S134"/>
    </row>
    <row r="135" spans="6:19" ht="30.75" customHeight="1">
      <c r="F135"/>
      <c r="O135"/>
      <c r="Q135"/>
      <c r="R135"/>
      <c r="S135"/>
    </row>
    <row r="136" spans="5:21" ht="30.75" customHeight="1">
      <c r="E136" s="12"/>
      <c r="I136" s="6"/>
      <c r="M136"/>
      <c r="N136"/>
      <c r="O136"/>
      <c r="Q136"/>
      <c r="R136"/>
      <c r="S136"/>
      <c r="U136"/>
    </row>
    <row r="137" spans="5:21" ht="30.75" customHeight="1">
      <c r="E137" s="12"/>
      <c r="I137" s="6"/>
      <c r="M137"/>
      <c r="N137"/>
      <c r="O137"/>
      <c r="Q137"/>
      <c r="R137"/>
      <c r="S137"/>
      <c r="U137"/>
    </row>
    <row r="138" spans="3:19" ht="30.75" customHeight="1">
      <c r="C138" s="9"/>
      <c r="E138" s="22"/>
      <c r="F138"/>
      <c r="G138" s="23"/>
      <c r="H138"/>
      <c r="I138"/>
      <c r="J138"/>
      <c r="O138"/>
      <c r="Q138"/>
      <c r="R138"/>
      <c r="S138"/>
    </row>
    <row r="139" spans="3:19" ht="30.75" customHeight="1">
      <c r="C139" s="9"/>
      <c r="E139" s="22"/>
      <c r="F139"/>
      <c r="G139" s="23"/>
      <c r="H139"/>
      <c r="I139"/>
      <c r="J139"/>
      <c r="O139"/>
      <c r="Q139"/>
      <c r="R139"/>
      <c r="S139"/>
    </row>
    <row r="140" spans="3:19" ht="30.75" customHeight="1">
      <c r="C140" s="9"/>
      <c r="E140" s="22"/>
      <c r="F140"/>
      <c r="G140" s="23"/>
      <c r="H140"/>
      <c r="I140"/>
      <c r="J140"/>
      <c r="O140"/>
      <c r="Q140"/>
      <c r="R140"/>
      <c r="S140"/>
    </row>
    <row r="141" spans="3:19" ht="30.75" customHeight="1">
      <c r="C141" s="9"/>
      <c r="E141" s="22"/>
      <c r="F141"/>
      <c r="G141" s="23"/>
      <c r="H141"/>
      <c r="I141"/>
      <c r="J141"/>
      <c r="O141"/>
      <c r="Q141"/>
      <c r="R141"/>
      <c r="S141"/>
    </row>
    <row r="142" spans="5:19" ht="30.75" customHeight="1">
      <c r="E142" s="22"/>
      <c r="F142"/>
      <c r="G142" s="23"/>
      <c r="H142"/>
      <c r="I142"/>
      <c r="J142"/>
      <c r="O142"/>
      <c r="Q142"/>
      <c r="R142"/>
      <c r="S142"/>
    </row>
    <row r="143" spans="5:10" ht="30.75" customHeight="1">
      <c r="E143" s="22"/>
      <c r="F143"/>
      <c r="G143" s="23"/>
      <c r="H143"/>
      <c r="I143"/>
      <c r="J143"/>
    </row>
    <row r="144" spans="5:10" ht="30.75" customHeight="1">
      <c r="E144" s="22"/>
      <c r="F144"/>
      <c r="G144" s="23"/>
      <c r="H144"/>
      <c r="I144"/>
      <c r="J144"/>
    </row>
    <row r="145" spans="5:10" ht="30.75" customHeight="1">
      <c r="E145" s="22"/>
      <c r="F145"/>
      <c r="G145" s="23"/>
      <c r="H145"/>
      <c r="I145"/>
      <c r="J145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48"/>
  <rowBreaks count="3" manualBreakCount="3">
    <brk id="35" max="255" man="1"/>
    <brk id="83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2011-09-02T06:55:56Z</cp:lastPrinted>
  <dcterms:created xsi:type="dcterms:W3CDTF">2011-05-15T10:12:44Z</dcterms:created>
  <dcterms:modified xsi:type="dcterms:W3CDTF">2013-07-22T23:23:43Z</dcterms:modified>
  <cp:category/>
  <cp:version/>
  <cp:contentType/>
  <cp:contentStatus/>
  <cp:revision>96</cp:revision>
</cp:coreProperties>
</file>