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<sst xmlns="http://schemas.openxmlformats.org/spreadsheetml/2006/main" count="242" uniqueCount="114">
  <si>
    <t>300k</t>
  </si>
  <si>
    <t>Salem Fork – Shatley Springs – N Wilkesboro – Hiddenite – Stone Mtn</t>
  </si>
  <si>
    <t xml:space="preserve">    0km   start: 03/09 07:00</t>
  </si>
  <si>
    <t>C-T = Control Total</t>
  </si>
  <si>
    <t>Total</t>
  </si>
  <si>
    <t>C-T</t>
  </si>
  <si>
    <t>Turn</t>
  </si>
  <si>
    <t>Go</t>
  </si>
  <si>
    <t xml:space="preserve">  on road</t>
  </si>
  <si>
    <t>Salem Fork – Twin Oaks</t>
  </si>
  <si>
    <t xml:space="preserve">Right </t>
  </si>
  <si>
    <t>Zephyr Rd</t>
  </si>
  <si>
    <t>Crossroads Church Rd</t>
  </si>
  <si>
    <t xml:space="preserve"> Bear Left</t>
  </si>
  <si>
    <t>Fisher Valley Rd</t>
  </si>
  <si>
    <t xml:space="preserve"> Straight</t>
  </si>
  <si>
    <t>Blevins Store Rd</t>
  </si>
  <si>
    <t>Continue</t>
  </si>
  <si>
    <t>Hidden Valley Rd</t>
  </si>
  <si>
    <t>Ramey Creek Rd</t>
  </si>
  <si>
    <t xml:space="preserve"> Left</t>
  </si>
  <si>
    <t>NC-89 N / W Pine S</t>
  </si>
  <si>
    <t>NC-18</t>
  </si>
  <si>
    <t>N Main St</t>
  </si>
  <si>
    <t>Store – Twin Oaks</t>
  </si>
  <si>
    <t>into</t>
  </si>
  <si>
    <t xml:space="preserve"> 55km    open: 03/09 08:37</t>
  </si>
  <si>
    <t>Control</t>
  </si>
  <si>
    <t xml:space="preserve"> (34mi)   close: 03/09 10:40</t>
  </si>
  <si>
    <t>TwinOaks – Shatley Springs</t>
  </si>
  <si>
    <t xml:space="preserve">US-221 S </t>
  </si>
  <si>
    <t>E Shatley Springs Rd</t>
  </si>
  <si>
    <t>Bear Right</t>
  </si>
  <si>
    <t xml:space="preserve">E Shatley Springs Rd </t>
  </si>
  <si>
    <t xml:space="preserve">NC-16 S </t>
  </si>
  <si>
    <t xml:space="preserve">Shatley Springs Rd </t>
  </si>
  <si>
    <t xml:space="preserve">Shatley Springs </t>
  </si>
  <si>
    <t xml:space="preserve"> 83km    open: 03/09 09:26</t>
  </si>
  <si>
    <t xml:space="preserve"> (52mi)   close: 03/09 12:32</t>
  </si>
  <si>
    <t>Shatley Springs – N Wilkesboro</t>
  </si>
  <si>
    <t>NC-113</t>
  </si>
  <si>
    <r>
      <t>5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Street</t>
    </r>
  </si>
  <si>
    <t>Cherry St</t>
  </si>
  <si>
    <t>Wilkesboro Ave / NC-18</t>
  </si>
  <si>
    <t>Straight</t>
  </si>
  <si>
    <t>Oakwoods</t>
  </si>
  <si>
    <t>Store – N Wilkesboro</t>
  </si>
  <si>
    <t xml:space="preserve"> 147km    open: 03/09 11:19</t>
  </si>
  <si>
    <t xml:space="preserve"> (91mi)   close: 03/09 16:48</t>
  </si>
  <si>
    <t>N Wilkesboro – Hiddenite</t>
  </si>
  <si>
    <t xml:space="preserve"> Left </t>
  </si>
  <si>
    <t>Brushy Mountain Rd</t>
  </si>
  <si>
    <t xml:space="preserve">Bear Left </t>
  </si>
  <si>
    <t>Caution going down hill</t>
  </si>
  <si>
    <t>Linneys Mill Rd / Sulfur Springs</t>
  </si>
  <si>
    <t>NC-90</t>
  </si>
  <si>
    <t>Store Hiddenite</t>
  </si>
  <si>
    <t xml:space="preserve"> 186km    open: 03/09 12:28</t>
  </si>
  <si>
    <t>(116mi)   close: 03/09 19:24</t>
  </si>
  <si>
    <t>Hiddenite – Charles</t>
  </si>
  <si>
    <t>Sulfur Springs</t>
  </si>
  <si>
    <t>Sharpe Mill / Damascus Church</t>
  </si>
  <si>
    <t>NC-115 / Wilkesboro Hwy</t>
  </si>
  <si>
    <t xml:space="preserve"> Left  </t>
  </si>
  <si>
    <t>Snow Creek</t>
  </si>
  <si>
    <t>Jennings Rd</t>
  </si>
  <si>
    <t>Tomlin Mill Rd</t>
  </si>
  <si>
    <t>Store Tomlin Mill &amp; Lentz Rd</t>
  </si>
  <si>
    <t xml:space="preserve"> 214km    open: 03/09 13:19</t>
  </si>
  <si>
    <t>(133mi)   close: 03/09 21:16</t>
  </si>
  <si>
    <t>on Road name</t>
  </si>
  <si>
    <t>Charles – US-421</t>
  </si>
  <si>
    <t>NC-901</t>
  </si>
  <si>
    <t>Warren Bridge Rd</t>
  </si>
  <si>
    <t xml:space="preserve">Somers Rd </t>
  </si>
  <si>
    <t>Cross Old US-421</t>
  </si>
  <si>
    <t xml:space="preserve">Clingman Rd </t>
  </si>
  <si>
    <t>Store on Left</t>
  </si>
  <si>
    <t xml:space="preserve"> 246km    open: 03/09 14:19</t>
  </si>
  <si>
    <t>(153mi)   close: 03/09 23:24</t>
  </si>
  <si>
    <t>US-421 Ronda – Stone Mtn</t>
  </si>
  <si>
    <t>Old NC-60</t>
  </si>
  <si>
    <t>Clingman Rd – NO Sign</t>
  </si>
  <si>
    <t xml:space="preserve">NC-268 E </t>
  </si>
  <si>
    <t>Factory St</t>
  </si>
  <si>
    <t xml:space="preserve"> – very narrow road out back &amp; uphill</t>
  </si>
  <si>
    <t xml:space="preserve">Gwyn St </t>
  </si>
  <si>
    <t xml:space="preserve">Hoots Rd </t>
  </si>
  <si>
    <t xml:space="preserve">Austin Little Mtn </t>
  </si>
  <si>
    <t>Austin Traphill Rd</t>
  </si>
  <si>
    <r>
      <t xml:space="preserve">Traphill Rd – </t>
    </r>
    <r>
      <rPr>
        <b/>
        <sz val="22"/>
        <rFont val="Arial"/>
        <family val="2"/>
      </rPr>
      <t>NO Sign</t>
    </r>
  </si>
  <si>
    <t>John P Frank Pkwy</t>
  </si>
  <si>
    <t>Stone Mtn Country Store</t>
  </si>
  <si>
    <t xml:space="preserve"> 275km    open: 03/09 15:14</t>
  </si>
  <si>
    <t>(171mi)   close: 03/10 01:20</t>
  </si>
  <si>
    <t>Stone Mtn – Salem Fork</t>
  </si>
  <si>
    <t>Go back the way you came from</t>
  </si>
  <si>
    <t>Traphill RD</t>
  </si>
  <si>
    <t>US-21</t>
  </si>
  <si>
    <t>Thurmond</t>
  </si>
  <si>
    <t xml:space="preserve"> Left – Right</t>
  </si>
  <si>
    <t>Possum Trot</t>
  </si>
  <si>
    <t>Zephyr Mountain Park Rd</t>
  </si>
  <si>
    <t>Mountain Park Rd</t>
  </si>
  <si>
    <t>Devotion</t>
  </si>
  <si>
    <t>Kapps Mill</t>
  </si>
  <si>
    <t>Zephyr</t>
  </si>
  <si>
    <t>Finish</t>
  </si>
  <si>
    <t xml:space="preserve"> 303km    open: 03/09 16:00</t>
  </si>
  <si>
    <t>(188mi)   close: 03/10 03:00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</si>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</sst>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"/>
    <numFmt numFmtId="166" formatCode="0.0"/>
  </numFmts>
  <fonts count="6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perscript"/>
      <sz val="16"/>
      <name val="Arial"/>
      <family val="2"/>
    </font>
    <font>
      <b/>
      <sz val="2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view="pageBreakPreview" zoomScaleNormal="50" zoomScaleSheetLayoutView="100" workbookViewId="0" topLeftCell="A109">
      <selection activeCell="A127" sqref="A127:IV127"/>
    </sheetView>
  </sheetViews>
  <sheetFormatPr defaultColWidth="12.57421875" defaultRowHeight="26.25" customHeight="1"/>
  <cols>
    <col min="1" max="1" width="14.7109375" style="1" customWidth="1"/>
    <col min="2" max="2" width="1.421875" style="2" customWidth="1"/>
    <col min="3" max="3" width="14.7109375" style="1" customWidth="1"/>
    <col min="4" max="4" width="1.421875" style="2" customWidth="1"/>
    <col min="5" max="5" width="16.28125" style="2" customWidth="1"/>
    <col min="6" max="6" width="1.421875" style="2" customWidth="1"/>
    <col min="7" max="7" width="9.421875" style="1" customWidth="1"/>
    <col min="8" max="8" width="1.421875" style="2" customWidth="1"/>
    <col min="9" max="9" width="54.421875" style="2" customWidth="1"/>
    <col min="10" max="10" width="9.421875" style="0" customWidth="1"/>
    <col min="11" max="236" width="11.8515625" style="2" customWidth="1"/>
    <col min="237" max="16384" width="11.8515625" style="0" customWidth="1"/>
  </cols>
  <sheetData>
    <row r="1" spans="1:12" ht="26.25" customHeight="1">
      <c r="A1" s="3" t="s">
        <v>0</v>
      </c>
      <c r="B1" s="4" t="s">
        <v>1</v>
      </c>
      <c r="L1" s="5"/>
    </row>
    <row r="2" spans="9:12" ht="26.25" customHeight="1">
      <c r="I2" s="2" t="s">
        <v>2</v>
      </c>
      <c r="L2" s="5"/>
    </row>
    <row r="3" spans="3:9" ht="26.25" customHeight="1">
      <c r="C3" s="1" t="s">
        <v>3</v>
      </c>
      <c r="I3" s="4"/>
    </row>
    <row r="4" spans="1:256" s="2" customFormat="1" ht="9.75" customHeight="1">
      <c r="A4" s="1"/>
      <c r="C4" s="1"/>
      <c r="E4" s="1"/>
      <c r="G4" s="6"/>
      <c r="H4" s="7"/>
      <c r="K4"/>
      <c r="M4"/>
      <c r="IU4"/>
      <c r="IV4"/>
    </row>
    <row r="5" spans="1:9" ht="26.25" customHeight="1">
      <c r="A5" s="3" t="s">
        <v>4</v>
      </c>
      <c r="B5" s="8"/>
      <c r="C5" s="3" t="s">
        <v>5</v>
      </c>
      <c r="D5" s="8"/>
      <c r="E5" s="8" t="s">
        <v>6</v>
      </c>
      <c r="F5" s="8"/>
      <c r="G5" s="3" t="s">
        <v>7</v>
      </c>
      <c r="H5" s="8"/>
      <c r="I5" s="4" t="s">
        <v>8</v>
      </c>
    </row>
    <row r="6" spans="1:256" s="2" customFormat="1" ht="9.75" customHeight="1">
      <c r="A6" s="1"/>
      <c r="C6" s="1"/>
      <c r="E6" s="1"/>
      <c r="G6" s="6"/>
      <c r="H6" s="7"/>
      <c r="K6"/>
      <c r="M6"/>
      <c r="IU6"/>
      <c r="IV6"/>
    </row>
    <row r="7" ht="26.25" customHeight="1">
      <c r="I7" s="8" t="s">
        <v>9</v>
      </c>
    </row>
    <row r="8" spans="1:9" ht="26.25" customHeight="1">
      <c r="A8" s="1">
        <v>0</v>
      </c>
      <c r="C8" s="1">
        <v>0</v>
      </c>
      <c r="E8" s="9" t="s">
        <v>10</v>
      </c>
      <c r="F8" s="8"/>
      <c r="G8" s="10">
        <v>0.7</v>
      </c>
      <c r="H8" s="8"/>
      <c r="I8" s="2" t="s">
        <v>11</v>
      </c>
    </row>
    <row r="9" spans="1:9" ht="26.25" customHeight="1">
      <c r="A9" s="1">
        <f>SUM(G8+A8)</f>
        <v>0.7000000000000001</v>
      </c>
      <c r="C9" s="1">
        <f>SUM(G8+C8)</f>
        <v>0.7000000000000001</v>
      </c>
      <c r="E9" s="9" t="s">
        <v>10</v>
      </c>
      <c r="G9" s="1">
        <v>2</v>
      </c>
      <c r="H9" s="7"/>
      <c r="I9" s="4" t="s">
        <v>12</v>
      </c>
    </row>
    <row r="10" spans="1:9" ht="26.25" customHeight="1">
      <c r="A10" s="1">
        <f>SUM(G9+A9)</f>
        <v>2.7</v>
      </c>
      <c r="C10" s="1">
        <f>SUM(G9+C9)</f>
        <v>2.7</v>
      </c>
      <c r="E10" s="2" t="s">
        <v>13</v>
      </c>
      <c r="G10" s="1">
        <v>2.93</v>
      </c>
      <c r="I10" s="11" t="s">
        <v>14</v>
      </c>
    </row>
    <row r="11" spans="1:9" ht="26.25" customHeight="1">
      <c r="A11" s="1">
        <f>SUM(G10+A10)</f>
        <v>5.630000000000001</v>
      </c>
      <c r="C11" s="1">
        <f>SUM(G10+C10)</f>
        <v>5.630000000000001</v>
      </c>
      <c r="E11" s="2" t="s">
        <v>15</v>
      </c>
      <c r="G11" s="1">
        <v>2.46</v>
      </c>
      <c r="I11" s="11" t="s">
        <v>16</v>
      </c>
    </row>
    <row r="12" spans="1:9" ht="26.25" customHeight="1">
      <c r="A12" s="1">
        <f>SUM(G11+A11)</f>
        <v>8.09</v>
      </c>
      <c r="C12" s="1">
        <f>SUM(G11+C11)</f>
        <v>8.09</v>
      </c>
      <c r="E12" s="8" t="s">
        <v>17</v>
      </c>
      <c r="G12" s="1">
        <v>2.37</v>
      </c>
      <c r="I12" s="11" t="s">
        <v>18</v>
      </c>
    </row>
    <row r="13" spans="1:9" ht="26.25" customHeight="1">
      <c r="A13" s="1">
        <f>SUM(G12+A12)</f>
        <v>10.46</v>
      </c>
      <c r="C13" s="1">
        <f>SUM(G12+C12)</f>
        <v>10.46</v>
      </c>
      <c r="E13" s="8" t="s">
        <v>17</v>
      </c>
      <c r="G13" s="1">
        <v>0.27</v>
      </c>
      <c r="I13" s="11" t="s">
        <v>19</v>
      </c>
    </row>
    <row r="14" spans="1:9" ht="26.25" customHeight="1">
      <c r="A14" s="1">
        <f>SUM(G13+A13)</f>
        <v>10.73</v>
      </c>
      <c r="C14" s="1">
        <f>SUM(G13+C13)</f>
        <v>10.73</v>
      </c>
      <c r="E14" s="2" t="s">
        <v>20</v>
      </c>
      <c r="G14" s="1">
        <v>5.16</v>
      </c>
      <c r="I14" s="11" t="s">
        <v>21</v>
      </c>
    </row>
    <row r="15" spans="1:9" ht="26.25" customHeight="1">
      <c r="A15" s="1">
        <f>SUM(G14+A14)</f>
        <v>15.89</v>
      </c>
      <c r="C15" s="1">
        <f>SUM(G14+C14)</f>
        <v>15.89</v>
      </c>
      <c r="E15" s="2" t="s">
        <v>20</v>
      </c>
      <c r="G15" s="1">
        <v>15.53</v>
      </c>
      <c r="I15" s="11" t="s">
        <v>22</v>
      </c>
    </row>
    <row r="16" spans="1:9" ht="26.25" customHeight="1">
      <c r="A16" s="1">
        <f>SUM(G15+A15)</f>
        <v>31.42</v>
      </c>
      <c r="C16" s="1">
        <f>SUM(G15+C15)</f>
        <v>31.42</v>
      </c>
      <c r="E16" s="9" t="s">
        <v>10</v>
      </c>
      <c r="G16" s="1">
        <v>2.7</v>
      </c>
      <c r="I16" s="11" t="s">
        <v>23</v>
      </c>
    </row>
    <row r="17" spans="1:9" ht="26.25" customHeight="1">
      <c r="A17" s="1">
        <f>SUM(G16+A16)</f>
        <v>34.120000000000005</v>
      </c>
      <c r="C17" s="1">
        <f>SUM(G16+C16)</f>
        <v>34.120000000000005</v>
      </c>
      <c r="E17" s="9" t="s">
        <v>10</v>
      </c>
      <c r="I17" s="2" t="s">
        <v>24</v>
      </c>
    </row>
    <row r="18" spans="5:9" ht="26.25" customHeight="1">
      <c r="E18" s="8" t="s">
        <v>25</v>
      </c>
      <c r="I18" s="2" t="s">
        <v>26</v>
      </c>
    </row>
    <row r="19" spans="5:9" ht="26.25" customHeight="1">
      <c r="E19" s="8" t="s">
        <v>27</v>
      </c>
      <c r="I19" s="2" t="s">
        <v>28</v>
      </c>
    </row>
    <row r="20" spans="1:5" ht="26.25" customHeight="1">
      <c r="A20" s="3" t="s">
        <v>0</v>
      </c>
      <c r="E20" s="8"/>
    </row>
    <row r="21" spans="1:256" s="2" customFormat="1" ht="9.75" customHeight="1">
      <c r="A21" s="1"/>
      <c r="C21" s="1"/>
      <c r="E21" s="1"/>
      <c r="G21" s="6"/>
      <c r="H21" s="7"/>
      <c r="K21"/>
      <c r="M21"/>
      <c r="IU21"/>
      <c r="IV21"/>
    </row>
    <row r="22" spans="1:9" ht="26.25" customHeight="1">
      <c r="A22" s="3" t="s">
        <v>4</v>
      </c>
      <c r="B22" s="8"/>
      <c r="C22" s="3" t="s">
        <v>5</v>
      </c>
      <c r="D22" s="8"/>
      <c r="E22" s="8" t="s">
        <v>6</v>
      </c>
      <c r="F22" s="8"/>
      <c r="G22" s="3" t="s">
        <v>7</v>
      </c>
      <c r="H22" s="8"/>
      <c r="I22" s="4" t="s">
        <v>8</v>
      </c>
    </row>
    <row r="23" spans="1:256" s="2" customFormat="1" ht="9.75" customHeight="1">
      <c r="A23" s="1"/>
      <c r="C23" s="1"/>
      <c r="E23" s="1"/>
      <c r="G23" s="6"/>
      <c r="H23" s="7"/>
      <c r="K23"/>
      <c r="M23"/>
      <c r="IU23"/>
      <c r="IV23"/>
    </row>
    <row r="24" ht="26.25" customHeight="1">
      <c r="I24" s="8" t="s">
        <v>29</v>
      </c>
    </row>
    <row r="25" spans="1:9" ht="26.25" customHeight="1">
      <c r="A25" s="1">
        <f>A17</f>
        <v>34.120000000000005</v>
      </c>
      <c r="C25" s="1">
        <v>0</v>
      </c>
      <c r="E25" s="9" t="s">
        <v>10</v>
      </c>
      <c r="G25" s="1">
        <v>15.9</v>
      </c>
      <c r="I25" s="2" t="s">
        <v>30</v>
      </c>
    </row>
    <row r="26" spans="1:9" ht="26.25" customHeight="1">
      <c r="A26" s="1">
        <f>SUM(G25+A25)</f>
        <v>50.02</v>
      </c>
      <c r="C26" s="1">
        <f>SUM(G25+C25)</f>
        <v>15.9</v>
      </c>
      <c r="E26" s="9" t="s">
        <v>10</v>
      </c>
      <c r="G26" s="1">
        <v>0.83</v>
      </c>
      <c r="I26" s="2" t="s">
        <v>31</v>
      </c>
    </row>
    <row r="27" spans="1:9" ht="26.25" customHeight="1">
      <c r="A27" s="1">
        <f>SUM(G26+A26)</f>
        <v>50.85</v>
      </c>
      <c r="C27" s="1">
        <f>SUM(G26+C26)</f>
        <v>16.73</v>
      </c>
      <c r="E27" s="9" t="s">
        <v>32</v>
      </c>
      <c r="G27" s="1">
        <v>0.54</v>
      </c>
      <c r="I27" s="2" t="s">
        <v>33</v>
      </c>
    </row>
    <row r="28" spans="1:9" ht="26.25" customHeight="1">
      <c r="A28" s="1">
        <f>SUM(G27+A27)</f>
        <v>51.39</v>
      </c>
      <c r="C28" s="1">
        <f>SUM(G27+C27)</f>
        <v>17.27</v>
      </c>
      <c r="E28" s="2" t="s">
        <v>20</v>
      </c>
      <c r="G28" s="1">
        <v>0.04</v>
      </c>
      <c r="I28" s="2" t="s">
        <v>34</v>
      </c>
    </row>
    <row r="29" spans="1:9" ht="26.25" customHeight="1">
      <c r="A29" s="1">
        <f>SUM(G28+A28)</f>
        <v>51.43</v>
      </c>
      <c r="C29" s="1">
        <f>SUM(G28+C28)</f>
        <v>17.31</v>
      </c>
      <c r="E29" s="9" t="s">
        <v>10</v>
      </c>
      <c r="G29" s="1">
        <v>0.30000000000000004</v>
      </c>
      <c r="I29" s="2" t="s">
        <v>35</v>
      </c>
    </row>
    <row r="30" spans="1:9" ht="26.25" customHeight="1">
      <c r="A30" s="1">
        <f>SUM(G29+A29)</f>
        <v>51.73</v>
      </c>
      <c r="C30" s="1">
        <f>SUM(G29+C29)</f>
        <v>17.61</v>
      </c>
      <c r="E30" s="2" t="s">
        <v>20</v>
      </c>
      <c r="I30" s="2" t="s">
        <v>36</v>
      </c>
    </row>
    <row r="31" spans="5:9" ht="26.25" customHeight="1">
      <c r="E31" s="8" t="s">
        <v>25</v>
      </c>
      <c r="I31" s="2" t="s">
        <v>37</v>
      </c>
    </row>
    <row r="32" spans="5:9" ht="26.25" customHeight="1">
      <c r="E32" s="8" t="s">
        <v>27</v>
      </c>
      <c r="I32" s="2" t="s">
        <v>38</v>
      </c>
    </row>
    <row r="33" ht="26.25" customHeight="1">
      <c r="E33" s="8"/>
    </row>
    <row r="34" ht="26.25" customHeight="1">
      <c r="A34" s="3" t="s">
        <v>0</v>
      </c>
    </row>
    <row r="35" spans="1:256" s="2" customFormat="1" ht="9.75" customHeight="1">
      <c r="A35" s="1"/>
      <c r="C35" s="1"/>
      <c r="E35" s="1"/>
      <c r="G35" s="6"/>
      <c r="H35" s="7"/>
      <c r="K35"/>
      <c r="M35"/>
      <c r="IU35"/>
      <c r="IV35"/>
    </row>
    <row r="36" spans="1:9" ht="26.25" customHeight="1">
      <c r="A36" s="3" t="s">
        <v>4</v>
      </c>
      <c r="B36" s="8"/>
      <c r="C36" s="3" t="s">
        <v>5</v>
      </c>
      <c r="D36" s="8"/>
      <c r="E36" s="8" t="s">
        <v>6</v>
      </c>
      <c r="F36" s="8"/>
      <c r="G36" s="3" t="s">
        <v>7</v>
      </c>
      <c r="H36" s="8"/>
      <c r="I36" s="4" t="s">
        <v>8</v>
      </c>
    </row>
    <row r="37" spans="1:256" s="2" customFormat="1" ht="9.75" customHeight="1">
      <c r="A37" s="1"/>
      <c r="C37" s="1"/>
      <c r="E37" s="1"/>
      <c r="G37" s="6"/>
      <c r="H37" s="7"/>
      <c r="K37"/>
      <c r="M37"/>
      <c r="IU37"/>
      <c r="IV37"/>
    </row>
    <row r="38" ht="26.25" customHeight="1">
      <c r="I38" s="8" t="s">
        <v>39</v>
      </c>
    </row>
    <row r="39" spans="1:9" ht="26.25" customHeight="1">
      <c r="A39" s="1">
        <f>A30</f>
        <v>51.73</v>
      </c>
      <c r="C39" s="1">
        <v>0</v>
      </c>
      <c r="E39" s="9" t="s">
        <v>10</v>
      </c>
      <c r="G39" s="1">
        <v>0.30000000000000004</v>
      </c>
      <c r="I39" s="2" t="s">
        <v>35</v>
      </c>
    </row>
    <row r="40" spans="1:9" ht="26.25" customHeight="1">
      <c r="A40" s="1">
        <f>SUM(G39+A39)</f>
        <v>52.029999999999994</v>
      </c>
      <c r="C40" s="1">
        <f>SUM(G39+C39)</f>
        <v>0.30000000000000004</v>
      </c>
      <c r="E40" s="2" t="s">
        <v>20</v>
      </c>
      <c r="G40" s="1">
        <v>0.04</v>
      </c>
      <c r="I40" s="2" t="s">
        <v>34</v>
      </c>
    </row>
    <row r="41" spans="1:9" ht="26.25" customHeight="1">
      <c r="A41" s="1">
        <f>SUM(G40+A40)</f>
        <v>52.06999999999999</v>
      </c>
      <c r="C41" s="1">
        <f>SUM(G40+C40)</f>
        <v>0.34</v>
      </c>
      <c r="E41" s="9" t="s">
        <v>10</v>
      </c>
      <c r="G41" s="1">
        <v>0.54</v>
      </c>
      <c r="I41" s="2" t="s">
        <v>33</v>
      </c>
    </row>
    <row r="42" spans="1:9" ht="26.25" customHeight="1">
      <c r="A42" s="1">
        <f>SUM(G41+A41)</f>
        <v>52.60999999999999</v>
      </c>
      <c r="C42" s="1">
        <f>SUM(G41+C41)</f>
        <v>0.8800000000000001</v>
      </c>
      <c r="E42" s="2" t="s">
        <v>20</v>
      </c>
      <c r="G42" s="1">
        <v>0.83</v>
      </c>
      <c r="I42" s="2" t="s">
        <v>31</v>
      </c>
    </row>
    <row r="43" spans="1:9" ht="26.25" customHeight="1">
      <c r="A43" s="1">
        <f>SUM(G42+A42)</f>
        <v>53.43999999999999</v>
      </c>
      <c r="C43" s="1">
        <f>SUM(G42+C42)</f>
        <v>1.7100000000000002</v>
      </c>
      <c r="E43" s="2" t="s">
        <v>20</v>
      </c>
      <c r="G43" s="1">
        <v>7.1</v>
      </c>
      <c r="I43" s="2" t="s">
        <v>30</v>
      </c>
    </row>
    <row r="44" spans="1:9" ht="26.25" customHeight="1">
      <c r="A44" s="1">
        <f>SUM(G43+A43)</f>
        <v>60.53999999999999</v>
      </c>
      <c r="C44" s="1">
        <f>SUM(G43+C43)</f>
        <v>8.81</v>
      </c>
      <c r="E44" s="9" t="s">
        <v>10</v>
      </c>
      <c r="G44" s="1">
        <v>4.8</v>
      </c>
      <c r="I44" s="2" t="s">
        <v>40</v>
      </c>
    </row>
    <row r="45" spans="1:9" ht="26.25" customHeight="1">
      <c r="A45" s="1">
        <f>SUM(G44+A44)</f>
        <v>65.33999999999999</v>
      </c>
      <c r="C45" s="1">
        <f>SUM(G44+C44)</f>
        <v>13.61</v>
      </c>
      <c r="E45" s="9" t="s">
        <v>10</v>
      </c>
      <c r="G45" s="1">
        <v>23.8</v>
      </c>
      <c r="I45" s="2" t="s">
        <v>22</v>
      </c>
    </row>
    <row r="46" spans="1:9" ht="26.25" customHeight="1">
      <c r="A46" s="1">
        <f>SUM(G45+A45)</f>
        <v>89.13999999999999</v>
      </c>
      <c r="C46" s="1">
        <f>SUM(G45+C45)</f>
        <v>37.41</v>
      </c>
      <c r="E46" s="2" t="s">
        <v>20</v>
      </c>
      <c r="G46" s="1">
        <v>0.1</v>
      </c>
      <c r="I46" s="2" t="s">
        <v>41</v>
      </c>
    </row>
    <row r="47" spans="1:9" ht="26.25" customHeight="1">
      <c r="A47" s="1">
        <f>SUM(G46+A46)</f>
        <v>89.23999999999998</v>
      </c>
      <c r="C47" s="1">
        <f>SUM(G46+C46)</f>
        <v>37.51</v>
      </c>
      <c r="E47" s="9" t="s">
        <v>10</v>
      </c>
      <c r="G47" s="1">
        <v>0.2</v>
      </c>
      <c r="I47" s="2" t="s">
        <v>42</v>
      </c>
    </row>
    <row r="48" spans="1:9" ht="26.25" customHeight="1">
      <c r="A48" s="1">
        <f>SUM(G47+A47)</f>
        <v>89.43999999999998</v>
      </c>
      <c r="C48" s="1">
        <f>SUM(G47+C47)</f>
        <v>37.71</v>
      </c>
      <c r="E48" s="4" t="s">
        <v>13</v>
      </c>
      <c r="G48" s="1">
        <v>0.8</v>
      </c>
      <c r="I48" s="2" t="s">
        <v>43</v>
      </c>
    </row>
    <row r="49" spans="1:9" ht="26.25" customHeight="1">
      <c r="A49" s="1">
        <f>SUM(G48+A48)</f>
        <v>90.23999999999998</v>
      </c>
      <c r="C49" s="1">
        <f>SUM(G48+C48)</f>
        <v>38.51</v>
      </c>
      <c r="E49" s="8" t="s">
        <v>44</v>
      </c>
      <c r="G49" s="1">
        <v>1.1</v>
      </c>
      <c r="I49" s="2" t="s">
        <v>45</v>
      </c>
    </row>
    <row r="50" spans="1:9" ht="26.25" customHeight="1">
      <c r="A50" s="1">
        <f>SUM(G49+A49)</f>
        <v>91.33999999999997</v>
      </c>
      <c r="C50" s="1">
        <f>SUM(G49+C49)</f>
        <v>39.61</v>
      </c>
      <c r="E50" s="2" t="s">
        <v>20</v>
      </c>
      <c r="I50" s="2" t="s">
        <v>46</v>
      </c>
    </row>
    <row r="51" spans="5:9" ht="26.25" customHeight="1">
      <c r="E51" s="8" t="s">
        <v>25</v>
      </c>
      <c r="I51" s="2" t="s">
        <v>47</v>
      </c>
    </row>
    <row r="52" spans="5:9" ht="26.25" customHeight="1">
      <c r="E52" s="8" t="s">
        <v>27</v>
      </c>
      <c r="I52" s="2" t="s">
        <v>48</v>
      </c>
    </row>
    <row r="53" ht="26.25" customHeight="1">
      <c r="E53" s="8"/>
    </row>
    <row r="54" ht="26.25" customHeight="1">
      <c r="A54" s="3" t="s">
        <v>0</v>
      </c>
    </row>
    <row r="55" spans="1:256" s="2" customFormat="1" ht="9.75" customHeight="1">
      <c r="A55" s="1"/>
      <c r="C55" s="1"/>
      <c r="E55" s="1"/>
      <c r="G55" s="6"/>
      <c r="H55" s="7"/>
      <c r="K55"/>
      <c r="M55"/>
      <c r="IU55"/>
      <c r="IV55"/>
    </row>
    <row r="56" spans="1:9" ht="26.25" customHeight="1">
      <c r="A56" s="3" t="s">
        <v>4</v>
      </c>
      <c r="B56" s="8"/>
      <c r="C56" s="3" t="s">
        <v>5</v>
      </c>
      <c r="D56" s="8"/>
      <c r="E56" s="8" t="s">
        <v>6</v>
      </c>
      <c r="F56" s="8"/>
      <c r="G56" s="3" t="s">
        <v>7</v>
      </c>
      <c r="H56" s="8"/>
      <c r="I56" s="4" t="s">
        <v>8</v>
      </c>
    </row>
    <row r="57" spans="1:256" s="2" customFormat="1" ht="9.75" customHeight="1">
      <c r="A57" s="1"/>
      <c r="C57" s="1"/>
      <c r="E57" s="1"/>
      <c r="G57" s="6"/>
      <c r="H57" s="7"/>
      <c r="K57"/>
      <c r="M57"/>
      <c r="IU57"/>
      <c r="IV57"/>
    </row>
    <row r="58" ht="26.25" customHeight="1">
      <c r="I58" s="8" t="s">
        <v>49</v>
      </c>
    </row>
    <row r="59" spans="1:11" s="2" customFormat="1" ht="26.25" customHeight="1">
      <c r="A59" s="1">
        <f>A50</f>
        <v>91.33999999999997</v>
      </c>
      <c r="C59" s="1">
        <v>0</v>
      </c>
      <c r="E59" s="4" t="s">
        <v>50</v>
      </c>
      <c r="G59" s="1">
        <v>7.2</v>
      </c>
      <c r="I59" s="2" t="s">
        <v>51</v>
      </c>
      <c r="J59" s="9"/>
      <c r="K59"/>
    </row>
    <row r="60" spans="1:11" s="2" customFormat="1" ht="26.25" customHeight="1">
      <c r="A60" s="1">
        <f>SUM(A59+G59)</f>
        <v>98.53999999999998</v>
      </c>
      <c r="C60" s="1">
        <f>SUM(+G59+C59)</f>
        <v>7.2</v>
      </c>
      <c r="E60" s="4" t="s">
        <v>52</v>
      </c>
      <c r="G60" s="1">
        <v>6.5</v>
      </c>
      <c r="I60" s="2" t="s">
        <v>51</v>
      </c>
      <c r="J60" s="9"/>
      <c r="K60"/>
    </row>
    <row r="61" spans="1:11" s="2" customFormat="1" ht="26.25" customHeight="1">
      <c r="A61" s="1"/>
      <c r="C61" s="1"/>
      <c r="E61" s="12" t="s">
        <v>53</v>
      </c>
      <c r="G61" s="1"/>
      <c r="J61" s="9"/>
      <c r="K61"/>
    </row>
    <row r="62" spans="1:11" s="2" customFormat="1" ht="27" customHeight="1">
      <c r="A62" s="1">
        <f>SUM(A60+G60)</f>
        <v>105.03999999999998</v>
      </c>
      <c r="C62" s="1">
        <f>SUM(G60+C60)</f>
        <v>13.7</v>
      </c>
      <c r="E62" s="9" t="s">
        <v>10</v>
      </c>
      <c r="G62" s="1">
        <v>10.7</v>
      </c>
      <c r="I62" s="2" t="s">
        <v>54</v>
      </c>
      <c r="J62" s="9"/>
      <c r="K62"/>
    </row>
    <row r="63" spans="1:11" s="2" customFormat="1" ht="27" customHeight="1">
      <c r="A63" s="1">
        <f>SUM(A62+G62)</f>
        <v>115.73999999999998</v>
      </c>
      <c r="C63" s="1">
        <f>SUM(+G62+C62)</f>
        <v>24.4</v>
      </c>
      <c r="E63" s="9" t="s">
        <v>10</v>
      </c>
      <c r="G63" s="1">
        <v>0.1</v>
      </c>
      <c r="I63" s="2" t="s">
        <v>55</v>
      </c>
      <c r="J63" s="9"/>
      <c r="K63"/>
    </row>
    <row r="64" spans="1:11" s="2" customFormat="1" ht="27" customHeight="1">
      <c r="A64" s="1">
        <f>SUM(A63+G63)</f>
        <v>115.83999999999997</v>
      </c>
      <c r="C64" s="1">
        <f>SUM(+G63+C63)</f>
        <v>24.5</v>
      </c>
      <c r="E64" s="4" t="s">
        <v>50</v>
      </c>
      <c r="G64" s="1"/>
      <c r="I64" s="2" t="s">
        <v>56</v>
      </c>
      <c r="J64" s="9"/>
      <c r="K64"/>
    </row>
    <row r="65" spans="1:11" s="2" customFormat="1" ht="26.25" customHeight="1">
      <c r="A65" s="1"/>
      <c r="C65" s="1"/>
      <c r="E65" s="8" t="s">
        <v>25</v>
      </c>
      <c r="G65" s="1"/>
      <c r="I65" s="2" t="s">
        <v>57</v>
      </c>
      <c r="J65" s="9"/>
      <c r="K65"/>
    </row>
    <row r="66" spans="1:11" s="2" customFormat="1" ht="26.25" customHeight="1">
      <c r="A66" s="1"/>
      <c r="C66" s="1"/>
      <c r="E66" s="8" t="s">
        <v>27</v>
      </c>
      <c r="G66" s="1"/>
      <c r="I66" s="2" t="s">
        <v>58</v>
      </c>
      <c r="J66" s="9"/>
      <c r="K66"/>
    </row>
    <row r="67" ht="26.25" customHeight="1">
      <c r="E67" s="8"/>
    </row>
    <row r="68" ht="26.25" customHeight="1">
      <c r="A68" s="3" t="s">
        <v>0</v>
      </c>
    </row>
    <row r="69" spans="1:256" s="2" customFormat="1" ht="9.75" customHeight="1">
      <c r="A69" s="1"/>
      <c r="C69" s="1"/>
      <c r="E69" s="1"/>
      <c r="G69" s="6"/>
      <c r="H69" s="7"/>
      <c r="K69"/>
      <c r="M69"/>
      <c r="IU69"/>
      <c r="IV69"/>
    </row>
    <row r="70" spans="1:9" ht="26.25" customHeight="1">
      <c r="A70" s="3" t="s">
        <v>4</v>
      </c>
      <c r="B70" s="8"/>
      <c r="C70" s="3" t="s">
        <v>5</v>
      </c>
      <c r="D70" s="8"/>
      <c r="E70" s="8" t="s">
        <v>6</v>
      </c>
      <c r="F70" s="8"/>
      <c r="G70" s="3" t="s">
        <v>7</v>
      </c>
      <c r="H70" s="8"/>
      <c r="I70" s="4" t="s">
        <v>8</v>
      </c>
    </row>
    <row r="71" spans="1:256" s="2" customFormat="1" ht="9.75" customHeight="1">
      <c r="A71" s="1"/>
      <c r="C71" s="1"/>
      <c r="E71" s="1"/>
      <c r="G71" s="6"/>
      <c r="H71" s="7"/>
      <c r="K71"/>
      <c r="M71"/>
      <c r="IU71"/>
      <c r="IV71"/>
    </row>
    <row r="72" ht="26.25" customHeight="1">
      <c r="I72" s="8" t="s">
        <v>59</v>
      </c>
    </row>
    <row r="73" spans="1:11" s="2" customFormat="1" ht="26.25" customHeight="1">
      <c r="A73" s="1">
        <f>A64</f>
        <v>115.83999999999997</v>
      </c>
      <c r="C73" s="1">
        <v>0</v>
      </c>
      <c r="E73" s="9" t="s">
        <v>10</v>
      </c>
      <c r="G73" s="1">
        <v>0.1</v>
      </c>
      <c r="I73" s="2" t="s">
        <v>55</v>
      </c>
      <c r="J73" s="9"/>
      <c r="K73"/>
    </row>
    <row r="74" spans="1:11" s="2" customFormat="1" ht="26.25" customHeight="1">
      <c r="A74" s="1">
        <f>SUM(A73+G73)</f>
        <v>115.93999999999997</v>
      </c>
      <c r="C74" s="1">
        <f>SUM(+G73+C73)</f>
        <v>0.1</v>
      </c>
      <c r="E74" s="4" t="s">
        <v>20</v>
      </c>
      <c r="G74" s="1">
        <v>3.1</v>
      </c>
      <c r="I74" s="2" t="s">
        <v>60</v>
      </c>
      <c r="J74" s="9"/>
      <c r="K74"/>
    </row>
    <row r="75" spans="1:11" s="2" customFormat="1" ht="27" customHeight="1">
      <c r="A75" s="1">
        <f>SUM(A74+G74)</f>
        <v>119.03999999999996</v>
      </c>
      <c r="C75" s="1">
        <f>SUM(G74+C74)</f>
        <v>3.2</v>
      </c>
      <c r="E75" s="9" t="s">
        <v>10</v>
      </c>
      <c r="G75" s="1">
        <v>6.6</v>
      </c>
      <c r="I75" s="2" t="s">
        <v>61</v>
      </c>
      <c r="J75" s="9"/>
      <c r="K75"/>
    </row>
    <row r="76" spans="1:11" s="2" customFormat="1" ht="27" customHeight="1">
      <c r="A76" s="1">
        <f>SUM(A75+G75)</f>
        <v>125.63999999999996</v>
      </c>
      <c r="C76" s="1">
        <f>SUM(+G75+C75)</f>
        <v>9.8</v>
      </c>
      <c r="E76" s="9" t="s">
        <v>10</v>
      </c>
      <c r="G76" s="1">
        <v>2</v>
      </c>
      <c r="I76" s="2" t="s">
        <v>62</v>
      </c>
      <c r="J76" s="9"/>
      <c r="K76"/>
    </row>
    <row r="77" spans="1:11" s="2" customFormat="1" ht="26.25" customHeight="1">
      <c r="A77" s="1">
        <f>SUM(A76+G76)</f>
        <v>127.63999999999996</v>
      </c>
      <c r="C77" s="1">
        <f>SUM(+G76+C76)</f>
        <v>11.8</v>
      </c>
      <c r="E77" s="4" t="s">
        <v>63</v>
      </c>
      <c r="G77" s="1">
        <v>4.5</v>
      </c>
      <c r="I77" s="2" t="s">
        <v>64</v>
      </c>
      <c r="J77" s="9"/>
      <c r="K77"/>
    </row>
    <row r="78" spans="1:11" s="2" customFormat="1" ht="26.25" customHeight="1">
      <c r="A78" s="1">
        <f>SUM(A77+G77)</f>
        <v>132.13999999999996</v>
      </c>
      <c r="C78" s="1">
        <f>SUM(+G77+C77)</f>
        <v>16.3</v>
      </c>
      <c r="E78" s="4" t="s">
        <v>63</v>
      </c>
      <c r="G78" s="1">
        <v>0.5</v>
      </c>
      <c r="I78" s="2" t="s">
        <v>65</v>
      </c>
      <c r="J78" s="9"/>
      <c r="K78"/>
    </row>
    <row r="79" spans="1:11" s="2" customFormat="1" ht="26.25" customHeight="1">
      <c r="A79" s="1">
        <f>SUM(A78+G78)</f>
        <v>132.63999999999996</v>
      </c>
      <c r="C79" s="1">
        <f>SUM(+G78+C78)</f>
        <v>16.8</v>
      </c>
      <c r="E79" s="9" t="s">
        <v>10</v>
      </c>
      <c r="G79" s="1">
        <v>0.5</v>
      </c>
      <c r="I79" s="2" t="s">
        <v>66</v>
      </c>
      <c r="J79" s="9"/>
      <c r="K79"/>
    </row>
    <row r="80" spans="1:11" s="2" customFormat="1" ht="27" customHeight="1">
      <c r="A80" s="1">
        <f>SUM(A79+G79)</f>
        <v>133.13999999999996</v>
      </c>
      <c r="C80" s="1">
        <f>SUM(+G79+C79)</f>
        <v>17.3</v>
      </c>
      <c r="E80" s="9" t="s">
        <v>10</v>
      </c>
      <c r="G80" s="1"/>
      <c r="I80" s="2" t="s">
        <v>67</v>
      </c>
      <c r="J80" s="9"/>
      <c r="K80"/>
    </row>
    <row r="81" spans="1:11" s="2" customFormat="1" ht="26.25" customHeight="1">
      <c r="A81" s="1"/>
      <c r="C81" s="1"/>
      <c r="E81" s="8" t="s">
        <v>25</v>
      </c>
      <c r="G81" s="1"/>
      <c r="I81" s="2" t="s">
        <v>68</v>
      </c>
      <c r="J81" s="9"/>
      <c r="K81"/>
    </row>
    <row r="82" spans="1:11" s="2" customFormat="1" ht="26.25" customHeight="1">
      <c r="A82" s="1"/>
      <c r="C82" s="1"/>
      <c r="E82" s="8" t="s">
        <v>27</v>
      </c>
      <c r="G82" s="1"/>
      <c r="I82" s="2" t="s">
        <v>69</v>
      </c>
      <c r="J82" s="9"/>
      <c r="K82"/>
    </row>
    <row r="83" spans="1:236" ht="26.25" customHeight="1">
      <c r="A83"/>
      <c r="B83"/>
      <c r="C83"/>
      <c r="D83"/>
      <c r="E83"/>
      <c r="F83"/>
      <c r="G83"/>
      <c r="H83"/>
      <c r="I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</row>
    <row r="84" spans="1:11" s="2" customFormat="1" ht="26.25" customHeight="1">
      <c r="A84" s="3" t="s">
        <v>0</v>
      </c>
      <c r="C84" s="1"/>
      <c r="E84" s="8"/>
      <c r="G84" s="1"/>
      <c r="J84" s="9"/>
      <c r="K84"/>
    </row>
    <row r="85" spans="1:11" s="2" customFormat="1" ht="9.75" customHeight="1">
      <c r="A85" s="1"/>
      <c r="C85" s="1"/>
      <c r="E85" s="8"/>
      <c r="G85" s="1"/>
      <c r="J85" s="9"/>
      <c r="K85"/>
    </row>
    <row r="86" spans="1:11" s="2" customFormat="1" ht="26.25" customHeight="1">
      <c r="A86" s="13" t="s">
        <v>4</v>
      </c>
      <c r="C86" s="13" t="s">
        <v>5</v>
      </c>
      <c r="E86" s="8" t="s">
        <v>6</v>
      </c>
      <c r="G86" s="13" t="s">
        <v>7</v>
      </c>
      <c r="I86" s="2" t="s">
        <v>70</v>
      </c>
      <c r="J86" s="9"/>
      <c r="K86"/>
    </row>
    <row r="87" spans="1:11" s="2" customFormat="1" ht="9.75" customHeight="1">
      <c r="A87" s="1"/>
      <c r="C87" s="1"/>
      <c r="E87" s="8"/>
      <c r="G87" s="1"/>
      <c r="J87" s="9"/>
      <c r="K87"/>
    </row>
    <row r="88" ht="26.25" customHeight="1">
      <c r="I88" s="8" t="s">
        <v>71</v>
      </c>
    </row>
    <row r="89" spans="1:11" s="2" customFormat="1" ht="26.25" customHeight="1">
      <c r="A89" s="1">
        <f>A80</f>
        <v>133.13999999999996</v>
      </c>
      <c r="C89" s="1">
        <f>SUM(+G87+C87)</f>
        <v>0</v>
      </c>
      <c r="E89" s="4" t="s">
        <v>63</v>
      </c>
      <c r="G89" s="1">
        <v>0.5</v>
      </c>
      <c r="I89" s="2" t="s">
        <v>66</v>
      </c>
      <c r="J89" s="9"/>
      <c r="K89"/>
    </row>
    <row r="90" spans="1:9" ht="26.25" customHeight="1">
      <c r="A90" s="1">
        <f>SUM(G89+A89)</f>
        <v>133.63999999999996</v>
      </c>
      <c r="C90" s="1">
        <f>SUM(G89+C89)</f>
        <v>0.5</v>
      </c>
      <c r="E90" s="9" t="s">
        <v>10</v>
      </c>
      <c r="G90" s="1">
        <v>8.5</v>
      </c>
      <c r="I90" s="2" t="s">
        <v>65</v>
      </c>
    </row>
    <row r="91" spans="1:9" ht="26.25" customHeight="1">
      <c r="A91" s="1">
        <f>SUM(G90+A90)</f>
        <v>142.13999999999996</v>
      </c>
      <c r="C91" s="1">
        <f>SUM(G90+C90)</f>
        <v>9</v>
      </c>
      <c r="E91" s="4" t="s">
        <v>20</v>
      </c>
      <c r="G91" s="1">
        <v>0.6000000000000001</v>
      </c>
      <c r="I91" s="2" t="s">
        <v>72</v>
      </c>
    </row>
    <row r="92" spans="1:9" ht="26.25" customHeight="1">
      <c r="A92" s="1">
        <f>SUM(G91+A91)</f>
        <v>142.73999999999995</v>
      </c>
      <c r="C92" s="1">
        <f>SUM(G91+C91)</f>
        <v>9.6</v>
      </c>
      <c r="E92" s="9" t="s">
        <v>10</v>
      </c>
      <c r="G92" s="11">
        <v>1.81</v>
      </c>
      <c r="I92" s="2" t="s">
        <v>73</v>
      </c>
    </row>
    <row r="93" spans="1:9" ht="26.25" customHeight="1">
      <c r="A93" s="1">
        <f>SUM(G92+A92)</f>
        <v>144.54999999999995</v>
      </c>
      <c r="C93" s="1">
        <f>SUM(G92+C92)</f>
        <v>11.41</v>
      </c>
      <c r="E93" s="8" t="s">
        <v>17</v>
      </c>
      <c r="G93" s="11">
        <v>7.92</v>
      </c>
      <c r="I93" s="2" t="s">
        <v>74</v>
      </c>
    </row>
    <row r="94" spans="1:7" ht="26.25" customHeight="1">
      <c r="A94" s="1">
        <f>SUM(G93+A93)</f>
        <v>152.46999999999994</v>
      </c>
      <c r="C94" s="1">
        <f>SUM(G93+C93)</f>
        <v>19.33</v>
      </c>
      <c r="E94" s="8"/>
      <c r="F94" s="2" t="s">
        <v>75</v>
      </c>
      <c r="G94" s="11"/>
    </row>
    <row r="95" spans="1:9" ht="26.25" customHeight="1">
      <c r="A95" s="1">
        <f>SUM(G94+A94)</f>
        <v>152.46999999999994</v>
      </c>
      <c r="C95" s="1">
        <f>SUM(G94+C94)</f>
        <v>19.33</v>
      </c>
      <c r="E95" s="8" t="s">
        <v>44</v>
      </c>
      <c r="G95" s="11">
        <v>0.4</v>
      </c>
      <c r="I95" s="2" t="s">
        <v>76</v>
      </c>
    </row>
    <row r="96" spans="1:9" ht="26.25" customHeight="1">
      <c r="A96" s="1">
        <f>SUM(G95+A95)</f>
        <v>152.86999999999995</v>
      </c>
      <c r="C96" s="1">
        <f>SUM(G95+C95)</f>
        <v>19.729999999999997</v>
      </c>
      <c r="E96" s="4" t="s">
        <v>20</v>
      </c>
      <c r="I96" s="2" t="s">
        <v>77</v>
      </c>
    </row>
    <row r="97" spans="5:9" ht="26.25" customHeight="1">
      <c r="E97" s="8" t="s">
        <v>25</v>
      </c>
      <c r="I97" s="2" t="s">
        <v>78</v>
      </c>
    </row>
    <row r="98" spans="5:9" ht="26.25" customHeight="1">
      <c r="E98" s="8" t="s">
        <v>27</v>
      </c>
      <c r="I98" s="2" t="s">
        <v>79</v>
      </c>
    </row>
    <row r="99" spans="1:236" ht="26.25" customHeight="1">
      <c r="A99"/>
      <c r="B99"/>
      <c r="C99"/>
      <c r="D99"/>
      <c r="E99"/>
      <c r="F99"/>
      <c r="G99"/>
      <c r="H99"/>
      <c r="I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</row>
    <row r="100" spans="1:11" s="2" customFormat="1" ht="26.25" customHeight="1">
      <c r="A100" s="3" t="s">
        <v>0</v>
      </c>
      <c r="C100" s="1"/>
      <c r="E100" s="8"/>
      <c r="G100" s="1"/>
      <c r="J100" s="9"/>
      <c r="K100"/>
    </row>
    <row r="101" spans="1:11" s="2" customFormat="1" ht="9.75" customHeight="1">
      <c r="A101" s="1"/>
      <c r="C101" s="1"/>
      <c r="E101" s="8"/>
      <c r="G101" s="1"/>
      <c r="J101" s="9"/>
      <c r="K101"/>
    </row>
    <row r="102" spans="1:11" s="2" customFormat="1" ht="26.25" customHeight="1">
      <c r="A102" s="13" t="s">
        <v>4</v>
      </c>
      <c r="C102" s="13" t="s">
        <v>5</v>
      </c>
      <c r="E102" s="8" t="s">
        <v>6</v>
      </c>
      <c r="G102" s="13" t="s">
        <v>7</v>
      </c>
      <c r="I102" s="2" t="s">
        <v>70</v>
      </c>
      <c r="J102" s="9"/>
      <c r="K102"/>
    </row>
    <row r="103" spans="1:11" s="2" customFormat="1" ht="9.75" customHeight="1">
      <c r="A103" s="1"/>
      <c r="C103" s="1"/>
      <c r="E103" s="8"/>
      <c r="G103" s="1"/>
      <c r="J103" s="9"/>
      <c r="K103"/>
    </row>
    <row r="104" ht="26.25" customHeight="1">
      <c r="I104" s="8" t="s">
        <v>80</v>
      </c>
    </row>
    <row r="105" spans="1:11" s="2" customFormat="1" ht="26.25" customHeight="1">
      <c r="A105" s="1">
        <f>A96</f>
        <v>152.86999999999995</v>
      </c>
      <c r="C105" s="1">
        <f>SUM(+G103+C103)</f>
        <v>0</v>
      </c>
      <c r="E105" s="2" t="s">
        <v>20</v>
      </c>
      <c r="G105" s="11">
        <v>1.6</v>
      </c>
      <c r="I105" s="2" t="s">
        <v>76</v>
      </c>
      <c r="J105" s="9"/>
      <c r="K105"/>
    </row>
    <row r="106" spans="1:9" ht="26.25" customHeight="1">
      <c r="A106" s="11">
        <f>SUM(G105+A105)</f>
        <v>154.46999999999994</v>
      </c>
      <c r="C106" s="11">
        <f>SUM(G105+C105)</f>
        <v>1.6</v>
      </c>
      <c r="E106" s="2" t="s">
        <v>20</v>
      </c>
      <c r="G106" s="11">
        <v>0.8</v>
      </c>
      <c r="I106" s="2" t="s">
        <v>81</v>
      </c>
    </row>
    <row r="107" spans="1:9" ht="26.25" customHeight="1">
      <c r="A107" s="11">
        <f>SUM(G106+A106)</f>
        <v>155.26999999999995</v>
      </c>
      <c r="C107" s="11">
        <f>SUM(G106+C106)</f>
        <v>2.4000000000000004</v>
      </c>
      <c r="E107" s="8" t="s">
        <v>32</v>
      </c>
      <c r="G107" s="11">
        <v>2.2</v>
      </c>
      <c r="I107" s="2" t="s">
        <v>82</v>
      </c>
    </row>
    <row r="108" spans="1:9" ht="26.25" customHeight="1">
      <c r="A108" s="11">
        <f>SUM(G107+A107)</f>
        <v>157.46999999999994</v>
      </c>
      <c r="C108" s="11">
        <f>SUM(G107+C107)</f>
        <v>4.6000000000000005</v>
      </c>
      <c r="E108" s="9" t="s">
        <v>10</v>
      </c>
      <c r="G108" s="11">
        <v>0.03</v>
      </c>
      <c r="I108" s="2" t="s">
        <v>83</v>
      </c>
    </row>
    <row r="109" spans="1:9" ht="26.25" customHeight="1">
      <c r="A109" s="11">
        <f>SUM(G108+A108)</f>
        <v>157.49999999999994</v>
      </c>
      <c r="C109" s="11">
        <f>SUM(G108+C108)</f>
        <v>4.630000000000001</v>
      </c>
      <c r="E109" s="2" t="s">
        <v>20</v>
      </c>
      <c r="G109" s="11">
        <v>0.85</v>
      </c>
      <c r="I109" s="2" t="s">
        <v>84</v>
      </c>
    </row>
    <row r="110" spans="1:7" ht="26.25" customHeight="1">
      <c r="A110" s="11"/>
      <c r="C110" s="11"/>
      <c r="F110" s="2" t="s">
        <v>85</v>
      </c>
      <c r="G110" s="11"/>
    </row>
    <row r="111" spans="1:9" ht="26.25" customHeight="1">
      <c r="A111" s="11">
        <f>SUM(G109+A109)</f>
        <v>158.34999999999994</v>
      </c>
      <c r="C111" s="11">
        <f>SUM(G109+C109)</f>
        <v>5.48</v>
      </c>
      <c r="E111" s="2" t="s">
        <v>20</v>
      </c>
      <c r="G111" s="11">
        <v>0.16</v>
      </c>
      <c r="I111" s="2" t="s">
        <v>86</v>
      </c>
    </row>
    <row r="112" spans="1:9" ht="26.25" customHeight="1">
      <c r="A112" s="11">
        <f>SUM(G111+A111)</f>
        <v>158.50999999999993</v>
      </c>
      <c r="C112" s="11">
        <f>SUM(G111+C111)</f>
        <v>5.640000000000001</v>
      </c>
      <c r="E112" s="9" t="s">
        <v>10</v>
      </c>
      <c r="G112" s="11">
        <v>0.38</v>
      </c>
      <c r="I112" s="2" t="s">
        <v>87</v>
      </c>
    </row>
    <row r="113" spans="1:9" ht="26.25" customHeight="1">
      <c r="A113" s="11">
        <f>SUM(G112+A112)</f>
        <v>158.88999999999993</v>
      </c>
      <c r="C113" s="11">
        <f>SUM(G112+C112)</f>
        <v>6.0200000000000005</v>
      </c>
      <c r="E113" s="9" t="s">
        <v>10</v>
      </c>
      <c r="G113" s="11">
        <v>7.04</v>
      </c>
      <c r="I113" s="2" t="s">
        <v>88</v>
      </c>
    </row>
    <row r="114" spans="1:9" ht="26.25" customHeight="1">
      <c r="A114" s="11">
        <f>SUM(G113+A113)</f>
        <v>165.92999999999992</v>
      </c>
      <c r="C114" s="11">
        <f>SUM(G113+C113)</f>
        <v>13.06</v>
      </c>
      <c r="E114" s="2" t="s">
        <v>20</v>
      </c>
      <c r="G114" s="11">
        <v>3.5</v>
      </c>
      <c r="I114" s="2" t="s">
        <v>89</v>
      </c>
    </row>
    <row r="115" spans="1:9" ht="26.25" customHeight="1">
      <c r="A115" s="11">
        <f>SUM(G114+A114)</f>
        <v>169.42999999999992</v>
      </c>
      <c r="C115" s="11">
        <f>SUM(G114+C114)</f>
        <v>16.560000000000002</v>
      </c>
      <c r="E115" s="9" t="s">
        <v>10</v>
      </c>
      <c r="G115" s="11">
        <v>0.4</v>
      </c>
      <c r="I115" s="2" t="s">
        <v>90</v>
      </c>
    </row>
    <row r="116" spans="1:9" ht="26.25" customHeight="1">
      <c r="A116" s="11">
        <f>SUM(G115+A115)</f>
        <v>169.82999999999993</v>
      </c>
      <c r="C116" s="11">
        <f>SUM(G115+C115)</f>
        <v>16.96</v>
      </c>
      <c r="E116" s="2" t="s">
        <v>20</v>
      </c>
      <c r="G116" s="11">
        <v>0.9</v>
      </c>
      <c r="I116" s="2" t="s">
        <v>91</v>
      </c>
    </row>
    <row r="117" spans="1:9" ht="26.25" customHeight="1">
      <c r="A117" s="1">
        <f>SUM(G116+A116)</f>
        <v>170.72999999999993</v>
      </c>
      <c r="C117" s="1">
        <f>SUM(G116+C116)</f>
        <v>17.86</v>
      </c>
      <c r="E117" s="9" t="s">
        <v>10</v>
      </c>
      <c r="G117" s="1">
        <v>0</v>
      </c>
      <c r="I117" s="2" t="s">
        <v>92</v>
      </c>
    </row>
    <row r="118" spans="1:9" ht="26.25" customHeight="1">
      <c r="A118" s="1">
        <f>SUM(G117+A117)</f>
        <v>170.72999999999993</v>
      </c>
      <c r="C118" s="1">
        <f>SUM(G117+C117)</f>
        <v>17.86</v>
      </c>
      <c r="E118" s="4"/>
      <c r="I118" s="2" t="s">
        <v>77</v>
      </c>
    </row>
    <row r="119" spans="5:9" ht="26.25" customHeight="1">
      <c r="E119" s="8" t="s">
        <v>25</v>
      </c>
      <c r="I119" s="2" t="s">
        <v>93</v>
      </c>
    </row>
    <row r="120" spans="5:9" ht="26.25" customHeight="1">
      <c r="E120" s="8" t="s">
        <v>27</v>
      </c>
      <c r="I120" s="2" t="s">
        <v>94</v>
      </c>
    </row>
    <row r="121" spans="1:236" ht="26.25" customHeight="1">
      <c r="A121"/>
      <c r="B121"/>
      <c r="C121"/>
      <c r="D121"/>
      <c r="E121"/>
      <c r="F121"/>
      <c r="G121"/>
      <c r="H121"/>
      <c r="I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</row>
    <row r="122" spans="1:11" s="2" customFormat="1" ht="26.25" customHeight="1">
      <c r="A122" s="3" t="s">
        <v>0</v>
      </c>
      <c r="C122" s="1"/>
      <c r="E122" s="8"/>
      <c r="G122" s="1"/>
      <c r="J122" s="9"/>
      <c r="K122"/>
    </row>
    <row r="123" spans="1:11" s="2" customFormat="1" ht="9.75" customHeight="1">
      <c r="A123" s="1"/>
      <c r="C123" s="1"/>
      <c r="E123" s="8"/>
      <c r="G123" s="1"/>
      <c r="J123" s="9"/>
      <c r="K123"/>
    </row>
    <row r="124" spans="1:11" s="2" customFormat="1" ht="26.25" customHeight="1">
      <c r="A124" s="13" t="s">
        <v>4</v>
      </c>
      <c r="C124" s="13" t="s">
        <v>5</v>
      </c>
      <c r="E124" s="8" t="s">
        <v>6</v>
      </c>
      <c r="G124" s="13" t="s">
        <v>7</v>
      </c>
      <c r="I124" s="2" t="s">
        <v>70</v>
      </c>
      <c r="J124" s="9"/>
      <c r="K124"/>
    </row>
    <row r="125" spans="1:11" s="2" customFormat="1" ht="9.75" customHeight="1">
      <c r="A125" s="1"/>
      <c r="C125" s="1"/>
      <c r="E125" s="8"/>
      <c r="G125" s="1"/>
      <c r="J125" s="9"/>
      <c r="K125"/>
    </row>
    <row r="126" ht="26.25" customHeight="1">
      <c r="I126" s="8" t="s">
        <v>95</v>
      </c>
    </row>
    <row r="127" spans="1:7" ht="26.25" customHeight="1">
      <c r="A127" s="11"/>
      <c r="C127" s="11"/>
      <c r="D127" s="2" t="s">
        <v>96</v>
      </c>
      <c r="G127" s="11"/>
    </row>
    <row r="128" spans="1:11" s="2" customFormat="1" ht="26.25" customHeight="1">
      <c r="A128" s="1">
        <f>A118</f>
        <v>170.72999999999993</v>
      </c>
      <c r="C128" s="1">
        <f>SUM(+G125+C125)</f>
        <v>0</v>
      </c>
      <c r="E128" s="2" t="s">
        <v>20</v>
      </c>
      <c r="G128" s="11">
        <v>0.9</v>
      </c>
      <c r="I128" s="2" t="s">
        <v>91</v>
      </c>
      <c r="J128" s="9"/>
      <c r="K128"/>
    </row>
    <row r="129" spans="1:9" ht="26.25" customHeight="1">
      <c r="A129" s="11">
        <f>SUM(G128+A128)</f>
        <v>171.62999999999994</v>
      </c>
      <c r="C129" s="11">
        <f>SUM(G128+C128)</f>
        <v>0.9</v>
      </c>
      <c r="E129" s="2" t="s">
        <v>20</v>
      </c>
      <c r="G129" s="11">
        <v>4.4</v>
      </c>
      <c r="I129" s="2" t="s">
        <v>97</v>
      </c>
    </row>
    <row r="130" spans="1:9" ht="26.25" customHeight="1">
      <c r="A130" s="11">
        <f>SUM(G129+A129)</f>
        <v>176.02999999999994</v>
      </c>
      <c r="C130" s="11">
        <f>SUM(G129+C129)</f>
        <v>5.300000000000001</v>
      </c>
      <c r="E130" s="9" t="s">
        <v>10</v>
      </c>
      <c r="G130" s="11">
        <v>1.1</v>
      </c>
      <c r="I130" s="2" t="s">
        <v>98</v>
      </c>
    </row>
    <row r="131" spans="1:9" ht="26.25" customHeight="1">
      <c r="A131" s="11">
        <f>SUM(G130+A130)</f>
        <v>177.12999999999994</v>
      </c>
      <c r="C131" s="11">
        <f>SUM(G130+C130)</f>
        <v>6.4</v>
      </c>
      <c r="E131" s="2" t="s">
        <v>20</v>
      </c>
      <c r="G131" s="11">
        <v>1.1</v>
      </c>
      <c r="I131" s="2" t="s">
        <v>99</v>
      </c>
    </row>
    <row r="132" spans="1:9" ht="26.25" customHeight="1">
      <c r="A132" s="11">
        <f>SUM(G131+A131)</f>
        <v>178.22999999999993</v>
      </c>
      <c r="C132" s="11">
        <f>SUM(G131+C131)</f>
        <v>7.5</v>
      </c>
      <c r="E132" s="4" t="s">
        <v>100</v>
      </c>
      <c r="G132" s="11">
        <v>2</v>
      </c>
      <c r="I132" s="2" t="s">
        <v>101</v>
      </c>
    </row>
    <row r="133" spans="1:9" ht="26.25" customHeight="1">
      <c r="A133" s="11">
        <f>SUM(G132+A132)</f>
        <v>180.22999999999993</v>
      </c>
      <c r="C133" s="11">
        <f>SUM(G132+C132)</f>
        <v>9.5</v>
      </c>
      <c r="E133" s="2" t="s">
        <v>20</v>
      </c>
      <c r="G133" s="11">
        <v>2</v>
      </c>
      <c r="I133" s="2" t="s">
        <v>102</v>
      </c>
    </row>
    <row r="134" spans="1:9" ht="26.25" customHeight="1">
      <c r="A134" s="11">
        <f>SUM(G133+A133)</f>
        <v>182.22999999999993</v>
      </c>
      <c r="C134" s="11">
        <f>SUM(G133+C133)</f>
        <v>11.5</v>
      </c>
      <c r="E134" s="2" t="s">
        <v>20</v>
      </c>
      <c r="G134" s="11">
        <v>0.7</v>
      </c>
      <c r="I134" s="2" t="s">
        <v>103</v>
      </c>
    </row>
    <row r="135" spans="1:9" ht="26.25" customHeight="1">
      <c r="A135" s="11">
        <f>SUM(G134+A134)</f>
        <v>182.92999999999992</v>
      </c>
      <c r="C135" s="11">
        <f>SUM(G134+C134)</f>
        <v>12.2</v>
      </c>
      <c r="E135" s="9" t="s">
        <v>10</v>
      </c>
      <c r="G135" s="11">
        <v>1.9</v>
      </c>
      <c r="I135" s="2" t="s">
        <v>104</v>
      </c>
    </row>
    <row r="136" spans="1:9" ht="26.25" customHeight="1">
      <c r="A136" s="11">
        <f>SUM(G135+A135)</f>
        <v>184.82999999999993</v>
      </c>
      <c r="C136" s="11">
        <f>SUM(G135+C135)</f>
        <v>14.1</v>
      </c>
      <c r="E136" s="9" t="s">
        <v>10</v>
      </c>
      <c r="G136" s="11">
        <v>1.8</v>
      </c>
      <c r="I136" s="2" t="s">
        <v>105</v>
      </c>
    </row>
    <row r="137" spans="1:9" ht="26.25" customHeight="1">
      <c r="A137" s="11">
        <f>SUM(G136+A136)</f>
        <v>186.62999999999994</v>
      </c>
      <c r="C137" s="11">
        <f>SUM(G136+C136)</f>
        <v>15.9</v>
      </c>
      <c r="E137" s="2" t="s">
        <v>20</v>
      </c>
      <c r="G137" s="11">
        <v>1.7000000000000002</v>
      </c>
      <c r="I137" s="2" t="s">
        <v>106</v>
      </c>
    </row>
    <row r="138" spans="1:9" ht="26.25" customHeight="1">
      <c r="A138" s="11">
        <f>SUM(G137+A137)</f>
        <v>188.32999999999993</v>
      </c>
      <c r="C138" s="11">
        <f>SUM(G137+C137)</f>
        <v>17.6</v>
      </c>
      <c r="E138" s="2" t="s">
        <v>20</v>
      </c>
      <c r="I138" s="2" t="s">
        <v>107</v>
      </c>
    </row>
    <row r="139" spans="5:9" ht="26.25" customHeight="1">
      <c r="E139" s="8" t="s">
        <v>25</v>
      </c>
      <c r="I139" s="2" t="s">
        <v>108</v>
      </c>
    </row>
    <row r="140" spans="5:9" ht="26.25" customHeight="1">
      <c r="E140" s="8" t="s">
        <v>27</v>
      </c>
      <c r="I140" s="2" t="s">
        <v>109</v>
      </c>
    </row>
    <row r="141" spans="1:256" s="2" customFormat="1" ht="26.25" customHeight="1">
      <c r="A141" s="4"/>
      <c r="C141" s="4" t="s">
        <v>110</v>
      </c>
      <c r="E141" s="8"/>
      <c r="G141" s="11"/>
      <c r="K141"/>
      <c r="IV141"/>
    </row>
    <row r="142" spans="1:256" s="2" customFormat="1" ht="26.25" customHeight="1">
      <c r="A142" s="4"/>
      <c r="C142" s="4" t="s">
        <v>111</v>
      </c>
      <c r="E142" s="8"/>
      <c r="G142" s="11"/>
      <c r="K142" s="14"/>
      <c r="IV142"/>
    </row>
    <row r="143" spans="1:256" s="2" customFormat="1" ht="26.25" customHeight="1">
      <c r="A143" s="4"/>
      <c r="C143" s="4" t="s">
        <v>112</v>
      </c>
      <c r="E143" s="8"/>
      <c r="G143" s="11"/>
      <c r="K143" s="14"/>
      <c r="IV143"/>
    </row>
    <row r="144" spans="1:256" s="2" customFormat="1" ht="26.25" customHeight="1">
      <c r="A144" s="11"/>
      <c r="C144" s="4" t="s">
        <v>113</v>
      </c>
      <c r="E144" s="8"/>
      <c r="G144" s="11"/>
      <c r="K144" s="14"/>
      <c r="IV144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65"/>
  <rowBreaks count="2" manualBreakCount="2">
    <brk id="32" max="255" man="1"/>
    <brk id="52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workbookViewId="0" topLeftCell="A1">
      <selection activeCell="A1" activeCellId="1" sqref="A127:IV127 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2011-05-15T10:12:44Z</dcterms:created>
  <dcterms:modified xsi:type="dcterms:W3CDTF">2013-03-01T15:33:48Z</dcterms:modified>
  <cp:category/>
  <cp:version/>
  <cp:contentType/>
  <cp:contentStatus/>
  <cp:revision>27</cp:revision>
</cp:coreProperties>
</file>