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<sst xmlns="http://schemas.openxmlformats.org/spreadsheetml/2006/main" count="282" uniqueCount="153">
  <si>
    <t xml:space="preserve">  400k</t>
  </si>
  <si>
    <t xml:space="preserve">Mars Hill – Shady Valley – Bristol – Johnson City – Newport </t>
  </si>
  <si>
    <t xml:space="preserve">    0km   start: 07/27 06:00</t>
  </si>
  <si>
    <t>C-T = Control Total</t>
  </si>
  <si>
    <t xml:space="preserve">    400k</t>
  </si>
  <si>
    <t>Total</t>
  </si>
  <si>
    <t>C-T</t>
  </si>
  <si>
    <t>Turn</t>
  </si>
  <si>
    <t>Go</t>
  </si>
  <si>
    <t xml:space="preserve">  on road</t>
  </si>
  <si>
    <t>Mars Hill – Erwin TN</t>
  </si>
  <si>
    <t xml:space="preserve"> Left</t>
  </si>
  <si>
    <t>N Main St</t>
  </si>
  <si>
    <t>Continue</t>
  </si>
  <si>
    <t>State Rd 1609</t>
  </si>
  <si>
    <t xml:space="preserve">Right </t>
  </si>
  <si>
    <t>Higgins Br Rd</t>
  </si>
  <si>
    <t>US-23 Alt N</t>
  </si>
  <si>
    <t>Flag Pond Rd Entering Tennessee</t>
  </si>
  <si>
    <t>TN-36 N / US-19W N</t>
  </si>
  <si>
    <t>Asheville Hwy</t>
  </si>
  <si>
    <t>Slight Left</t>
  </si>
  <si>
    <t>Carolina Ave</t>
  </si>
  <si>
    <t>Love St</t>
  </si>
  <si>
    <t>S Elm Ave</t>
  </si>
  <si>
    <t>2nd St</t>
  </si>
  <si>
    <t xml:space="preserve"> Right </t>
  </si>
  <si>
    <t>TN-107 / Main St</t>
  </si>
  <si>
    <t>Stores on Main / TN-107 N</t>
  </si>
  <si>
    <t>Store – Erwin TN – Harris Hollow Rd</t>
  </si>
  <si>
    <t>Wendy's on Right</t>
  </si>
  <si>
    <t>Right out of Wendy's</t>
  </si>
  <si>
    <t>N-107 E / N Main Ave</t>
  </si>
  <si>
    <t>TN-107 E</t>
  </si>
  <si>
    <t>Scioto Rd</t>
  </si>
  <si>
    <t>TN-361 E / Dry Creek Rd</t>
  </si>
  <si>
    <t>TN-361 E / Gap Creek Rd</t>
  </si>
  <si>
    <t>TN-37 N / US-19E N / State Line Rd</t>
  </si>
  <si>
    <t>Subway on Right</t>
  </si>
  <si>
    <t>After Subway, Lots of white and blue glass on shoulder</t>
  </si>
  <si>
    <t>Next turn is easy to miss</t>
  </si>
  <si>
    <t>Siam Rd is across from Valley Forge Church</t>
  </si>
  <si>
    <t>You can barely see the next bridge that crosses a river</t>
  </si>
  <si>
    <t>Siam RD – NO SIGN</t>
  </si>
  <si>
    <t>Horsehoe Dam Rd / Wilbur Dam Rd</t>
  </si>
  <si>
    <t>Wilbur Dam Rd – cross new bridge</t>
  </si>
  <si>
    <t xml:space="preserve"> Continue</t>
  </si>
  <si>
    <t>Steel Bridge Rd</t>
  </si>
  <si>
    <t>Blue Springs Rd</t>
  </si>
  <si>
    <t>Store on Right just before TN-91</t>
  </si>
  <si>
    <t>TN-91 N</t>
  </si>
  <si>
    <t>Cross US-421 / TN-34</t>
  </si>
  <si>
    <t>Caution – Glass mixed in with sand at entrances</t>
  </si>
  <si>
    <t>Store – Shady Valley</t>
  </si>
  <si>
    <t>into</t>
  </si>
  <si>
    <t xml:space="preserve"> 127km    open: 07/27 09:44</t>
  </si>
  <si>
    <t>Control</t>
  </si>
  <si>
    <t xml:space="preserve"> (79mi)   close: 07/27 14:28</t>
  </si>
  <si>
    <t>Shady Valley – Johnson City</t>
  </si>
  <si>
    <t>TN-91 S</t>
  </si>
  <si>
    <t>TN-34 S / US-421 N / Daniel Boone Trail</t>
  </si>
  <si>
    <t>TN-44 N</t>
  </si>
  <si>
    <t>Painter Rd / Combs Rd</t>
  </si>
  <si>
    <t>Co Rd 665 / Cleveland Rd</t>
  </si>
  <si>
    <t>Co Rd 666 / Mock Knob Rd</t>
  </si>
  <si>
    <t>Old Jonesboro Rd / King Mill Pike</t>
  </si>
  <si>
    <t>King Mill Pike</t>
  </si>
  <si>
    <t>E Valley Dr</t>
  </si>
  <si>
    <t>Old Abingdon Hwy</t>
  </si>
  <si>
    <t>US-11 S / US-19 S – Busy Road !!!!!!!</t>
  </si>
  <si>
    <t>Stores – Bristol VA</t>
  </si>
  <si>
    <t xml:space="preserve"> 168km    open: 07/27 10:56</t>
  </si>
  <si>
    <t>(104mi)   close: 07/27 17:12</t>
  </si>
  <si>
    <t>Lots of fast food on US-11 / US-19 use any for control</t>
  </si>
  <si>
    <t>Bristol VA– Johnson City TN</t>
  </si>
  <si>
    <t>Go South towards Bristol TN</t>
  </si>
  <si>
    <t>Moore St</t>
  </si>
  <si>
    <t xml:space="preserve">Martin Luther King Jr Blvd </t>
  </si>
  <si>
    <t>Martin Luther King Jr Blvd</t>
  </si>
  <si>
    <t>Edgemont Ave</t>
  </si>
  <si>
    <t>Weaver Pike</t>
  </si>
  <si>
    <t>Vance Tank Rd</t>
  </si>
  <si>
    <t>White Top Rd</t>
  </si>
  <si>
    <t>Pleasant Grove Rd</t>
  </si>
  <si>
    <t>Silver Grove Rd</t>
  </si>
  <si>
    <r>
      <t xml:space="preserve">State Route 37 / TN-390 S / </t>
    </r>
    <r>
      <rPr>
        <b/>
        <sz val="14"/>
        <rFont val="Arial"/>
        <family val="2"/>
      </rPr>
      <t>Bluff City Hwy</t>
    </r>
  </si>
  <si>
    <t>TN-37 S / US-19E S</t>
  </si>
  <si>
    <t>Mt View Dr</t>
  </si>
  <si>
    <t>Mountain View Dr</t>
  </si>
  <si>
    <t>Tank Hill Rd</t>
  </si>
  <si>
    <t>Main St</t>
  </si>
  <si>
    <t>Piney Flats Rd</t>
  </si>
  <si>
    <t>W 4th Ave / Watauga Rd</t>
  </si>
  <si>
    <t>E Fairview Ave</t>
  </si>
  <si>
    <t>N Broadway St</t>
  </si>
  <si>
    <t>E Main St</t>
  </si>
  <si>
    <t>Legion</t>
  </si>
  <si>
    <t>King Springs</t>
  </si>
  <si>
    <t>Straight</t>
  </si>
  <si>
    <t>Highland</t>
  </si>
  <si>
    <t>S Roan St</t>
  </si>
  <si>
    <t>Store – JohnsonCity TN</t>
  </si>
  <si>
    <t xml:space="preserve"> 217km    open: 07/27 12:25</t>
  </si>
  <si>
    <t>(135mi)   close: 07/27 20:28</t>
  </si>
  <si>
    <t>BP / Subway / Little Ceasars</t>
  </si>
  <si>
    <t>JohnsonCity to Newport</t>
  </si>
  <si>
    <t>Lafe Cox Rd</t>
  </si>
  <si>
    <t>Buffalo Rd</t>
  </si>
  <si>
    <t>TN-67 W / Cherokee Rd</t>
  </si>
  <si>
    <t>TN-81 S / TN-81 Scenic S</t>
  </si>
  <si>
    <t>Taylor Bridge Rd</t>
  </si>
  <si>
    <t>Jackson Bridge Rd</t>
  </si>
  <si>
    <t>Conklin Rd</t>
  </si>
  <si>
    <t>TN-353 S / Bailey Bridge Rd</t>
  </si>
  <si>
    <t>TN-107 W / Erwin Hwy</t>
  </si>
  <si>
    <t xml:space="preserve"> / Governor John Sevier Hwy</t>
  </si>
  <si>
    <t>Store on Right – Chuckey TN</t>
  </si>
  <si>
    <t>Make sure you have enough food and liquid to get to Newport</t>
  </si>
  <si>
    <t>Many Stores will be closed after this point at night !!!!!!!</t>
  </si>
  <si>
    <t xml:space="preserve">TN-351 / Old Jonesboro </t>
  </si>
  <si>
    <t>TN-70 / TN-107 / Asheville Hwy</t>
  </si>
  <si>
    <t>Cove Creek Rd</t>
  </si>
  <si>
    <t>Cedar Creek Rd</t>
  </si>
  <si>
    <t>Long Creek Rd</t>
  </si>
  <si>
    <t>TN-340 S</t>
  </si>
  <si>
    <t>TN-9 W / US-70 W / Dixie Hwy</t>
  </si>
  <si>
    <t>TN-32 S / US-321 S</t>
  </si>
  <si>
    <t>Store – Newport TN</t>
  </si>
  <si>
    <t xml:space="preserve"> 320km    open: 07/27 15:38</t>
  </si>
  <si>
    <t>(199mi)   close: 07/28 03:20</t>
  </si>
  <si>
    <t>Newport TN– MarsHill NC</t>
  </si>
  <si>
    <t>Go back the way you came from</t>
  </si>
  <si>
    <t>TN-32 N / US-321 N</t>
  </si>
  <si>
    <t>TN-9 E / US-70 E / E Broadway St</t>
  </si>
  <si>
    <t>TN-107 W</t>
  </si>
  <si>
    <t>Fugate Rd</t>
  </si>
  <si>
    <t>TN-9 E / US-70 E / Dixie Hwy</t>
  </si>
  <si>
    <t>US-70 E / Bridge St</t>
  </si>
  <si>
    <t>Hot Springs may have an open store after sunrise</t>
  </si>
  <si>
    <t>Coffee shop to right just before next turn</t>
  </si>
  <si>
    <t>Continue towards Marshall on US-25 / US-70</t>
  </si>
  <si>
    <t>US-70 E</t>
  </si>
  <si>
    <t>busy road, lots of climbing</t>
  </si>
  <si>
    <t>NC-213</t>
  </si>
  <si>
    <t>Hayes Run</t>
  </si>
  <si>
    <t>NC-213 E</t>
  </si>
  <si>
    <t>Mars Hill, NC</t>
  </si>
  <si>
    <t xml:space="preserve"> 402km    open: 07/27 18:08</t>
  </si>
  <si>
    <t>(250mi)   close: 07/28 09:00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</si>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</sst>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.0\ "/>
    <numFmt numFmtId="166" formatCode="@\ "/>
    <numFmt numFmtId="167" formatCode="0.0"/>
    <numFmt numFmtId="168" formatCode="#&quot;       &quot;"/>
    <numFmt numFmtId="169" formatCode="#&quot;     &quot;"/>
    <numFmt numFmtId="170" formatCode="MM/DD/YY"/>
    <numFmt numFmtId="171" formatCode="HH:MM:SS\ AM/PM"/>
  </numFmts>
  <fonts count="4"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7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tabSelected="1" view="pageBreakPreview" zoomScaleNormal="50" zoomScaleSheetLayoutView="100" workbookViewId="0" topLeftCell="A151">
      <selection activeCell="I53" sqref="I53"/>
    </sheetView>
  </sheetViews>
  <sheetFormatPr defaultColWidth="12.57421875" defaultRowHeight="30.75" customHeight="1"/>
  <cols>
    <col min="1" max="1" width="13.00390625" style="1" customWidth="1"/>
    <col min="2" max="2" width="1.421875" style="1" customWidth="1"/>
    <col min="3" max="3" width="11.57421875" style="1" customWidth="1"/>
    <col min="4" max="4" width="1.421875" style="2" customWidth="1"/>
    <col min="5" max="5" width="23.00390625" style="3" customWidth="1"/>
    <col min="6" max="6" width="1.421875" style="2" customWidth="1"/>
    <col min="7" max="7" width="9.421875" style="1" customWidth="1"/>
    <col min="8" max="8" width="1.421875" style="2" customWidth="1"/>
    <col min="9" max="9" width="68.57421875" style="2" customWidth="1"/>
    <col min="10" max="10" width="9.421875" style="2" customWidth="1"/>
    <col min="11" max="15" width="11.8515625" style="2" customWidth="1"/>
    <col min="16" max="16" width="11.8515625" style="0" customWidth="1"/>
    <col min="17" max="19" width="11.8515625" style="2" customWidth="1"/>
    <col min="20" max="20" width="11.8515625" style="0" customWidth="1"/>
    <col min="21" max="16384" width="11.8515625" style="2" customWidth="1"/>
  </cols>
  <sheetData>
    <row r="1" spans="1:12" ht="30.75" customHeight="1">
      <c r="A1" s="4" t="s">
        <v>0</v>
      </c>
      <c r="C1" s="1" t="s">
        <v>1</v>
      </c>
      <c r="L1" s="5"/>
    </row>
    <row r="2" spans="9:12" ht="30.75" customHeight="1">
      <c r="I2" s="6" t="s">
        <v>2</v>
      </c>
      <c r="L2" s="5"/>
    </row>
    <row r="3" spans="3:9" ht="30.75" customHeight="1">
      <c r="C3" s="1" t="s">
        <v>3</v>
      </c>
      <c r="I3" s="7"/>
    </row>
    <row r="4" spans="1:9" ht="30.75" customHeight="1">
      <c r="A4" s="4" t="s">
        <v>4</v>
      </c>
      <c r="I4" s="8">
        <v>1</v>
      </c>
    </row>
    <row r="5" spans="7:21" ht="9.75" customHeight="1">
      <c r="G5" s="9"/>
      <c r="H5" s="10"/>
      <c r="M5"/>
      <c r="N5"/>
      <c r="O5"/>
      <c r="Q5"/>
      <c r="R5"/>
      <c r="S5"/>
      <c r="U5"/>
    </row>
    <row r="6" spans="1:21" ht="26.25" customHeight="1">
      <c r="A6" s="4" t="s">
        <v>5</v>
      </c>
      <c r="B6" s="4"/>
      <c r="C6" s="4" t="s">
        <v>6</v>
      </c>
      <c r="D6" s="11"/>
      <c r="E6" s="12" t="s">
        <v>7</v>
      </c>
      <c r="F6" s="11"/>
      <c r="G6" s="4" t="s">
        <v>8</v>
      </c>
      <c r="H6" s="11"/>
      <c r="I6" s="13" t="s">
        <v>9</v>
      </c>
      <c r="M6"/>
      <c r="N6"/>
      <c r="O6"/>
      <c r="Q6"/>
      <c r="R6"/>
      <c r="S6"/>
      <c r="U6"/>
    </row>
    <row r="7" spans="7:21" ht="9.75" customHeight="1">
      <c r="G7" s="9"/>
      <c r="H7" s="10"/>
      <c r="M7"/>
      <c r="N7"/>
      <c r="O7"/>
      <c r="Q7"/>
      <c r="R7"/>
      <c r="S7"/>
      <c r="U7"/>
    </row>
    <row r="8" ht="30.75" customHeight="1">
      <c r="I8" s="8" t="s">
        <v>10</v>
      </c>
    </row>
    <row r="9" spans="1:9" ht="30.75" customHeight="1">
      <c r="A9" s="1">
        <v>0</v>
      </c>
      <c r="C9" s="1">
        <v>0</v>
      </c>
      <c r="E9" s="3" t="s">
        <v>11</v>
      </c>
      <c r="F9"/>
      <c r="G9" s="1">
        <v>0.7</v>
      </c>
      <c r="I9" s="2" t="s">
        <v>12</v>
      </c>
    </row>
    <row r="10" spans="1:9" ht="30.75" customHeight="1">
      <c r="A10" s="1">
        <f>SUM(G9+A9)</f>
        <v>0.7000000000000001</v>
      </c>
      <c r="C10" s="1">
        <f>SUM(G9+C9)</f>
        <v>0.7000000000000001</v>
      </c>
      <c r="E10" s="12" t="s">
        <v>13</v>
      </c>
      <c r="F10"/>
      <c r="G10" s="1">
        <v>1.6</v>
      </c>
      <c r="I10" s="2" t="s">
        <v>14</v>
      </c>
    </row>
    <row r="11" spans="1:9" ht="30.75" customHeight="1">
      <c r="A11" s="1">
        <f>SUM(G10+A10)</f>
        <v>2.3000000000000003</v>
      </c>
      <c r="C11" s="1">
        <f>SUM(G10+C10)</f>
        <v>2.3000000000000003</v>
      </c>
      <c r="E11" s="14" t="s">
        <v>15</v>
      </c>
      <c r="F11"/>
      <c r="G11" s="1">
        <v>0.1</v>
      </c>
      <c r="I11" s="2" t="s">
        <v>16</v>
      </c>
    </row>
    <row r="12" spans="1:9" ht="30.75" customHeight="1">
      <c r="A12" s="1">
        <f>SUM(G11+A11)</f>
        <v>2.4000000000000004</v>
      </c>
      <c r="C12" s="1">
        <f>SUM(G11+C11)</f>
        <v>2.4000000000000004</v>
      </c>
      <c r="E12" s="3" t="s">
        <v>11</v>
      </c>
      <c r="F12"/>
      <c r="G12" s="1">
        <v>10</v>
      </c>
      <c r="I12" s="2" t="s">
        <v>17</v>
      </c>
    </row>
    <row r="13" spans="1:9" ht="30.75" customHeight="1">
      <c r="A13" s="1">
        <f>SUM(G12+A12)</f>
        <v>12.4</v>
      </c>
      <c r="C13" s="1">
        <f>SUM(G12+C12)</f>
        <v>12.4</v>
      </c>
      <c r="E13" s="12" t="s">
        <v>13</v>
      </c>
      <c r="F13"/>
      <c r="G13" s="1">
        <v>12.6</v>
      </c>
      <c r="I13" s="2" t="s">
        <v>18</v>
      </c>
    </row>
    <row r="14" spans="1:9" ht="30.75" customHeight="1">
      <c r="A14" s="1">
        <f>SUM(G13+A13)</f>
        <v>25</v>
      </c>
      <c r="C14" s="1">
        <f>SUM(G13+C13)</f>
        <v>25</v>
      </c>
      <c r="E14" s="12" t="s">
        <v>13</v>
      </c>
      <c r="F14"/>
      <c r="G14" s="1">
        <v>4.9</v>
      </c>
      <c r="I14" s="2" t="s">
        <v>19</v>
      </c>
    </row>
    <row r="15" spans="1:9" ht="30.75" customHeight="1">
      <c r="A15" s="1">
        <f>SUM(G14+A14)</f>
        <v>29.9</v>
      </c>
      <c r="C15" s="1">
        <f>SUM(G14+C14)</f>
        <v>29.9</v>
      </c>
      <c r="E15" s="14" t="s">
        <v>15</v>
      </c>
      <c r="F15"/>
      <c r="G15" s="1">
        <v>0.5</v>
      </c>
      <c r="I15" s="2" t="s">
        <v>20</v>
      </c>
    </row>
    <row r="16" spans="1:9" ht="30.75" customHeight="1">
      <c r="A16" s="1">
        <f>SUM(G15+A15)</f>
        <v>30.4</v>
      </c>
      <c r="C16" s="1">
        <f>SUM(G15+C15)</f>
        <v>30.4</v>
      </c>
      <c r="E16" s="3" t="s">
        <v>21</v>
      </c>
      <c r="F16"/>
      <c r="G16" s="1">
        <v>1.6</v>
      </c>
      <c r="I16" s="2" t="s">
        <v>22</v>
      </c>
    </row>
    <row r="17" spans="1:9" ht="30.75" customHeight="1">
      <c r="A17" s="1">
        <f>SUM(G16+A16)</f>
        <v>32</v>
      </c>
      <c r="C17" s="1">
        <f>SUM(G16+C16)</f>
        <v>32</v>
      </c>
      <c r="E17" s="3" t="s">
        <v>11</v>
      </c>
      <c r="F17"/>
      <c r="G17" s="1">
        <v>0.2</v>
      </c>
      <c r="I17" s="2" t="s">
        <v>23</v>
      </c>
    </row>
    <row r="18" spans="1:21" ht="30.75" customHeight="1">
      <c r="A18" s="1">
        <f>SUM(G17+A17)</f>
        <v>32.2</v>
      </c>
      <c r="C18" s="1">
        <f>SUM(G17+C17)</f>
        <v>32.2</v>
      </c>
      <c r="E18" s="14" t="s">
        <v>15</v>
      </c>
      <c r="F18"/>
      <c r="G18" s="1">
        <v>0.30000000000000004</v>
      </c>
      <c r="I18" s="2" t="s">
        <v>24</v>
      </c>
      <c r="M18"/>
      <c r="N18"/>
      <c r="O18"/>
      <c r="Q18"/>
      <c r="R18"/>
      <c r="S18"/>
      <c r="U18"/>
    </row>
    <row r="19" spans="1:21" ht="30.75" customHeight="1">
      <c r="A19" s="1">
        <f>SUM(G18+A18)</f>
        <v>32.5</v>
      </c>
      <c r="C19" s="1">
        <f>SUM(G18+C18)</f>
        <v>32.5</v>
      </c>
      <c r="E19" s="3" t="s">
        <v>11</v>
      </c>
      <c r="F19"/>
      <c r="G19" s="1">
        <v>0.1</v>
      </c>
      <c r="I19" s="2" t="s">
        <v>25</v>
      </c>
      <c r="M19"/>
      <c r="N19"/>
      <c r="O19"/>
      <c r="Q19"/>
      <c r="R19"/>
      <c r="S19"/>
      <c r="U19"/>
    </row>
    <row r="20" spans="1:21" ht="30.75" customHeight="1">
      <c r="A20" s="1">
        <f>SUM(G19+A19)</f>
        <v>32.6</v>
      </c>
      <c r="C20" s="1">
        <f>SUM(G19+C19)</f>
        <v>32.6</v>
      </c>
      <c r="E20" s="14" t="s">
        <v>26</v>
      </c>
      <c r="F20"/>
      <c r="G20" s="1">
        <v>1.6</v>
      </c>
      <c r="I20" s="2" t="s">
        <v>27</v>
      </c>
      <c r="J20"/>
      <c r="O20"/>
      <c r="Q20"/>
      <c r="R20"/>
      <c r="S20"/>
      <c r="U20"/>
    </row>
    <row r="21" spans="4:21" ht="30.75" customHeight="1">
      <c r="D21" s="2" t="s">
        <v>28</v>
      </c>
      <c r="E21" s="12"/>
      <c r="I21" s="6"/>
      <c r="M21"/>
      <c r="N21"/>
      <c r="O21"/>
      <c r="Q21"/>
      <c r="R21"/>
      <c r="S21"/>
      <c r="U21"/>
    </row>
    <row r="22" spans="1:21" ht="30.75" customHeight="1">
      <c r="A22" s="1">
        <f>SUM(G20+A20)</f>
        <v>34.2</v>
      </c>
      <c r="C22" s="1">
        <f>SUM(G20+C20)</f>
        <v>34.2</v>
      </c>
      <c r="E22" s="15"/>
      <c r="I22" s="16" t="s">
        <v>29</v>
      </c>
      <c r="M22"/>
      <c r="N22"/>
      <c r="O22"/>
      <c r="Q22"/>
      <c r="R22"/>
      <c r="S22"/>
      <c r="U22"/>
    </row>
    <row r="23" spans="5:21" ht="30.75" customHeight="1">
      <c r="E23" s="12"/>
      <c r="I23" s="11" t="s">
        <v>30</v>
      </c>
      <c r="M23"/>
      <c r="N23"/>
      <c r="O23"/>
      <c r="Q23"/>
      <c r="R23"/>
      <c r="S23"/>
      <c r="U23"/>
    </row>
    <row r="24" spans="5:21" ht="30.75" customHeight="1">
      <c r="E24" s="12"/>
      <c r="I24" s="11"/>
      <c r="M24"/>
      <c r="N24"/>
      <c r="O24"/>
      <c r="Q24"/>
      <c r="R24"/>
      <c r="S24"/>
      <c r="U24"/>
    </row>
    <row r="25" spans="1:21" ht="26.25" customHeight="1">
      <c r="A25" s="4"/>
      <c r="B25" s="4"/>
      <c r="C25" s="4"/>
      <c r="D25" s="13" t="s">
        <v>31</v>
      </c>
      <c r="E25" s="12"/>
      <c r="F25" s="11"/>
      <c r="G25" s="4"/>
      <c r="H25" s="11"/>
      <c r="I25" s="13"/>
      <c r="M25"/>
      <c r="N25"/>
      <c r="O25"/>
      <c r="Q25"/>
      <c r="R25"/>
      <c r="S25"/>
      <c r="U25"/>
    </row>
    <row r="26" spans="1:21" ht="30.75" customHeight="1">
      <c r="A26" s="1">
        <f>A22</f>
        <v>34.2</v>
      </c>
      <c r="C26" s="1">
        <f>C22</f>
        <v>34.2</v>
      </c>
      <c r="E26" s="12" t="s">
        <v>13</v>
      </c>
      <c r="F26"/>
      <c r="G26" s="1">
        <v>3.6</v>
      </c>
      <c r="I26" s="2" t="s">
        <v>32</v>
      </c>
      <c r="J26"/>
      <c r="O26"/>
      <c r="Q26"/>
      <c r="R26"/>
      <c r="S26"/>
      <c r="U26"/>
    </row>
    <row r="27" spans="1:21" ht="30.75" customHeight="1">
      <c r="A27" s="1">
        <f>SUM(G26+A26)</f>
        <v>37.800000000000004</v>
      </c>
      <c r="C27" s="1">
        <f>SUM(G26+C26)</f>
        <v>37.800000000000004</v>
      </c>
      <c r="E27" s="14" t="s">
        <v>26</v>
      </c>
      <c r="F27"/>
      <c r="G27" s="1">
        <v>0.7</v>
      </c>
      <c r="I27" s="2" t="s">
        <v>33</v>
      </c>
      <c r="J27"/>
      <c r="O27"/>
      <c r="Q27"/>
      <c r="R27"/>
      <c r="S27"/>
      <c r="U27"/>
    </row>
    <row r="28" spans="1:21" ht="30.75" customHeight="1">
      <c r="A28" s="1">
        <f>SUM(G27+A27)</f>
        <v>38.50000000000001</v>
      </c>
      <c r="C28" s="1">
        <f>SUM(G27+C27)</f>
        <v>38.50000000000001</v>
      </c>
      <c r="E28" s="3" t="s">
        <v>11</v>
      </c>
      <c r="F28"/>
      <c r="G28" s="1">
        <v>5.8</v>
      </c>
      <c r="I28" s="2" t="s">
        <v>34</v>
      </c>
      <c r="J28"/>
      <c r="O28"/>
      <c r="Q28"/>
      <c r="R28"/>
      <c r="S28"/>
      <c r="U28"/>
    </row>
    <row r="29" spans="1:21" ht="30.75" customHeight="1">
      <c r="A29" s="1">
        <f>SUM(G28+A28)</f>
        <v>44.300000000000004</v>
      </c>
      <c r="C29" s="1">
        <f>SUM(G28+C28)</f>
        <v>44.300000000000004</v>
      </c>
      <c r="E29" s="14" t="s">
        <v>26</v>
      </c>
      <c r="F29"/>
      <c r="G29" s="1">
        <v>0.5</v>
      </c>
      <c r="I29" s="2" t="s">
        <v>35</v>
      </c>
      <c r="J29"/>
      <c r="O29"/>
      <c r="Q29"/>
      <c r="R29"/>
      <c r="S29"/>
      <c r="U29"/>
    </row>
    <row r="30" spans="1:21" ht="30.75" customHeight="1">
      <c r="A30" s="1">
        <f>SUM(G29+A29)</f>
        <v>44.800000000000004</v>
      </c>
      <c r="C30" s="1">
        <f>SUM(G29+C29)</f>
        <v>44.800000000000004</v>
      </c>
      <c r="E30" s="14" t="s">
        <v>26</v>
      </c>
      <c r="F30"/>
      <c r="G30" s="1">
        <v>2</v>
      </c>
      <c r="I30" s="2" t="s">
        <v>35</v>
      </c>
      <c r="J30"/>
      <c r="O30"/>
      <c r="Q30"/>
      <c r="R30"/>
      <c r="S30"/>
      <c r="U30"/>
    </row>
    <row r="31" spans="1:21" ht="30.75" customHeight="1">
      <c r="A31" s="1">
        <f>SUM(G30+A30)</f>
        <v>46.800000000000004</v>
      </c>
      <c r="C31" s="1">
        <f>SUM(G30+C30)</f>
        <v>46.800000000000004</v>
      </c>
      <c r="E31" s="14" t="s">
        <v>26</v>
      </c>
      <c r="F31"/>
      <c r="G31" s="1">
        <v>2.5</v>
      </c>
      <c r="I31" s="2" t="s">
        <v>36</v>
      </c>
      <c r="J31"/>
      <c r="O31"/>
      <c r="Q31"/>
      <c r="R31"/>
      <c r="S31"/>
      <c r="U31"/>
    </row>
    <row r="32" spans="1:21" ht="30.75" customHeight="1">
      <c r="A32" s="1">
        <f>SUM(G31+A31)</f>
        <v>49.300000000000004</v>
      </c>
      <c r="C32" s="1">
        <f>SUM(G31+C31)</f>
        <v>49.300000000000004</v>
      </c>
      <c r="E32" s="17" t="s">
        <v>11</v>
      </c>
      <c r="F32"/>
      <c r="G32" s="18">
        <v>3.7</v>
      </c>
      <c r="H32" s="19"/>
      <c r="I32" s="19" t="s">
        <v>37</v>
      </c>
      <c r="J32"/>
      <c r="O32"/>
      <c r="Q32"/>
      <c r="R32"/>
      <c r="S32"/>
      <c r="U32"/>
    </row>
    <row r="33" spans="3:20" ht="30.75" customHeight="1">
      <c r="C33" s="1">
        <f>1.9+C32</f>
        <v>51.2</v>
      </c>
      <c r="E33" s="17"/>
      <c r="F33" s="2" t="s">
        <v>38</v>
      </c>
      <c r="G33" s="18"/>
      <c r="H33" s="19"/>
      <c r="I33" s="19"/>
      <c r="P33" s="2"/>
      <c r="T33" s="2"/>
    </row>
    <row r="34" spans="1:256" ht="30.75" customHeight="1">
      <c r="A34"/>
      <c r="B34"/>
      <c r="C34"/>
      <c r="D34"/>
      <c r="E34"/>
      <c r="F34"/>
      <c r="G34"/>
      <c r="H34"/>
      <c r="I34" s="8">
        <v>2</v>
      </c>
      <c r="J34"/>
      <c r="K34"/>
      <c r="L34"/>
      <c r="M34"/>
      <c r="N34"/>
      <c r="O34"/>
      <c r="Q34"/>
      <c r="R34"/>
      <c r="S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5:21" ht="30.75" customHeight="1">
      <c r="E35" s="17" t="s">
        <v>39</v>
      </c>
      <c r="F35"/>
      <c r="G35" s="18"/>
      <c r="H35" s="19"/>
      <c r="I35" s="19"/>
      <c r="J35"/>
      <c r="O35"/>
      <c r="Q35"/>
      <c r="R35"/>
      <c r="S35"/>
      <c r="U35"/>
    </row>
    <row r="36" spans="2:21" ht="30.75" customHeight="1">
      <c r="B36" s="1" t="s">
        <v>40</v>
      </c>
      <c r="E36" s="17"/>
      <c r="F36"/>
      <c r="G36" s="18"/>
      <c r="H36" s="19"/>
      <c r="I36" s="19"/>
      <c r="J36"/>
      <c r="O36"/>
      <c r="Q36"/>
      <c r="R36"/>
      <c r="S36"/>
      <c r="U36"/>
    </row>
    <row r="37" spans="4:21" ht="30.75" customHeight="1">
      <c r="D37" s="2" t="s">
        <v>41</v>
      </c>
      <c r="E37" s="17"/>
      <c r="F37"/>
      <c r="G37" s="18"/>
      <c r="H37" s="19"/>
      <c r="I37" s="19"/>
      <c r="J37"/>
      <c r="O37"/>
      <c r="Q37"/>
      <c r="R37"/>
      <c r="S37"/>
      <c r="U37"/>
    </row>
    <row r="38" spans="4:21" ht="30.75" customHeight="1">
      <c r="D38" s="2" t="s">
        <v>42</v>
      </c>
      <c r="E38" s="17"/>
      <c r="F38"/>
      <c r="G38" s="18"/>
      <c r="H38" s="19"/>
      <c r="I38" s="19"/>
      <c r="J38"/>
      <c r="O38"/>
      <c r="Q38"/>
      <c r="R38"/>
      <c r="S38"/>
      <c r="U38"/>
    </row>
    <row r="39" spans="1:21" ht="30.75" customHeight="1">
      <c r="A39" s="1">
        <f>SUM(G32+A32)</f>
        <v>53.00000000000001</v>
      </c>
      <c r="C39" s="1">
        <f>SUM(G32+C32)</f>
        <v>53.00000000000001</v>
      </c>
      <c r="E39" s="14" t="s">
        <v>26</v>
      </c>
      <c r="F39"/>
      <c r="G39" s="1">
        <v>3.8</v>
      </c>
      <c r="I39" s="2" t="s">
        <v>43</v>
      </c>
      <c r="J39"/>
      <c r="O39"/>
      <c r="Q39"/>
      <c r="R39"/>
      <c r="S39"/>
      <c r="U39"/>
    </row>
    <row r="40" spans="1:256" ht="30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Q40"/>
      <c r="R40"/>
      <c r="S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1" ht="30.75" customHeight="1">
      <c r="A41" s="1">
        <f>SUM(G39+A39)</f>
        <v>56.800000000000004</v>
      </c>
      <c r="C41" s="1">
        <f>SUM(G39+C39)</f>
        <v>56.800000000000004</v>
      </c>
      <c r="E41" s="14" t="s">
        <v>26</v>
      </c>
      <c r="F41"/>
      <c r="G41" s="1">
        <v>0.6000000000000001</v>
      </c>
      <c r="I41" s="2" t="s">
        <v>44</v>
      </c>
      <c r="J41"/>
      <c r="O41"/>
      <c r="Q41"/>
      <c r="R41"/>
      <c r="S41"/>
      <c r="U41"/>
    </row>
    <row r="42" spans="1:21" ht="30.75" customHeight="1">
      <c r="A42" s="1">
        <f>SUM(G41+A41)</f>
        <v>57.400000000000006</v>
      </c>
      <c r="C42" s="1">
        <f>SUM(G41+C41)</f>
        <v>57.400000000000006</v>
      </c>
      <c r="E42" s="3" t="s">
        <v>11</v>
      </c>
      <c r="F42"/>
      <c r="G42" s="1">
        <v>0.2</v>
      </c>
      <c r="I42" s="2" t="s">
        <v>45</v>
      </c>
      <c r="J42"/>
      <c r="O42"/>
      <c r="Q42"/>
      <c r="R42"/>
      <c r="S42"/>
      <c r="U42"/>
    </row>
    <row r="43" spans="1:21" ht="30.75" customHeight="1">
      <c r="A43" s="1">
        <f>SUM(G42+A42)</f>
        <v>57.60000000000001</v>
      </c>
      <c r="C43" s="1">
        <f>SUM(G42+C42)</f>
        <v>57.60000000000001</v>
      </c>
      <c r="E43" s="12" t="s">
        <v>46</v>
      </c>
      <c r="F43"/>
      <c r="G43" s="1">
        <v>0.8</v>
      </c>
      <c r="I43" s="2" t="s">
        <v>47</v>
      </c>
      <c r="J43"/>
      <c r="O43"/>
      <c r="Q43"/>
      <c r="R43"/>
      <c r="S43"/>
      <c r="U43"/>
    </row>
    <row r="44" spans="1:21" ht="30.75" customHeight="1">
      <c r="A44" s="1">
        <f>SUM(G43+A43)</f>
        <v>58.400000000000006</v>
      </c>
      <c r="C44" s="1">
        <f>SUM(G43+C43)</f>
        <v>58.400000000000006</v>
      </c>
      <c r="E44" s="14" t="s">
        <v>26</v>
      </c>
      <c r="F44"/>
      <c r="G44" s="1">
        <v>5.3</v>
      </c>
      <c r="I44" s="2" t="s">
        <v>48</v>
      </c>
      <c r="J44"/>
      <c r="O44"/>
      <c r="Q44"/>
      <c r="R44"/>
      <c r="S44"/>
      <c r="U44"/>
    </row>
    <row r="45" spans="4:21" ht="30.75" customHeight="1">
      <c r="D45" s="2" t="s">
        <v>49</v>
      </c>
      <c r="E45" s="14"/>
      <c r="F45"/>
      <c r="J45"/>
      <c r="O45"/>
      <c r="Q45"/>
      <c r="R45"/>
      <c r="S45"/>
      <c r="U45"/>
    </row>
    <row r="46" spans="1:21" ht="30.75" customHeight="1">
      <c r="A46" s="1">
        <f>SUM(G44+A44)</f>
        <v>63.7</v>
      </c>
      <c r="C46" s="1">
        <f>SUM(G44+C44)</f>
        <v>63.7</v>
      </c>
      <c r="E46" s="14" t="s">
        <v>26</v>
      </c>
      <c r="F46"/>
      <c r="G46" s="1">
        <v>15.5</v>
      </c>
      <c r="I46" s="2" t="s">
        <v>50</v>
      </c>
      <c r="J46"/>
      <c r="O46"/>
      <c r="Q46"/>
      <c r="R46"/>
      <c r="S46"/>
      <c r="U46"/>
    </row>
    <row r="47" spans="5:21" ht="30.75" customHeight="1">
      <c r="E47" s="14"/>
      <c r="F47" s="2" t="s">
        <v>51</v>
      </c>
      <c r="J47"/>
      <c r="O47"/>
      <c r="Q47"/>
      <c r="R47"/>
      <c r="S47"/>
      <c r="U47"/>
    </row>
    <row r="48" spans="4:21" ht="30.75" customHeight="1">
      <c r="D48" s="2" t="s">
        <v>52</v>
      </c>
      <c r="E48" s="14"/>
      <c r="J48"/>
      <c r="O48"/>
      <c r="Q48"/>
      <c r="R48"/>
      <c r="S48"/>
      <c r="U48"/>
    </row>
    <row r="49" spans="1:21" ht="30.75" customHeight="1">
      <c r="A49" s="1">
        <f>SUM(G46+A46)</f>
        <v>79.2</v>
      </c>
      <c r="C49" s="1">
        <f>SUM(G46+C46)</f>
        <v>79.2</v>
      </c>
      <c r="E49" s="14" t="s">
        <v>26</v>
      </c>
      <c r="I49" s="6" t="s">
        <v>53</v>
      </c>
      <c r="J49"/>
      <c r="M49"/>
      <c r="N49"/>
      <c r="O49"/>
      <c r="Q49"/>
      <c r="R49"/>
      <c r="S49"/>
      <c r="U49"/>
    </row>
    <row r="50" spans="5:21" ht="30.75" customHeight="1">
      <c r="E50" s="12" t="s">
        <v>54</v>
      </c>
      <c r="I50" s="6" t="s">
        <v>55</v>
      </c>
      <c r="M50"/>
      <c r="N50"/>
      <c r="O50"/>
      <c r="Q50"/>
      <c r="R50"/>
      <c r="S50"/>
      <c r="U50"/>
    </row>
    <row r="51" spans="5:21" ht="30.75" customHeight="1">
      <c r="E51" s="12" t="s">
        <v>56</v>
      </c>
      <c r="I51" s="6" t="s">
        <v>57</v>
      </c>
      <c r="M51"/>
      <c r="N51"/>
      <c r="O51"/>
      <c r="Q51"/>
      <c r="R51"/>
      <c r="S51"/>
      <c r="U51"/>
    </row>
    <row r="52" spans="5:21" ht="30.75" customHeight="1">
      <c r="E52" s="12"/>
      <c r="I52" s="11" t="s">
        <v>58</v>
      </c>
      <c r="M52"/>
      <c r="N52"/>
      <c r="O52"/>
      <c r="Q52"/>
      <c r="R52"/>
      <c r="S52"/>
      <c r="U52"/>
    </row>
    <row r="53" spans="1:21" ht="30.75" customHeight="1">
      <c r="A53" s="4" t="s">
        <v>0</v>
      </c>
      <c r="I53" s="8"/>
      <c r="M53"/>
      <c r="N53"/>
      <c r="O53"/>
      <c r="Q53"/>
      <c r="R53"/>
      <c r="S53"/>
      <c r="U53"/>
    </row>
    <row r="54" spans="7:21" ht="9.75" customHeight="1">
      <c r="G54" s="9"/>
      <c r="H54" s="10"/>
      <c r="M54"/>
      <c r="N54"/>
      <c r="O54"/>
      <c r="Q54"/>
      <c r="R54"/>
      <c r="S54"/>
      <c r="U54"/>
    </row>
    <row r="55" spans="1:21" ht="26.25" customHeight="1">
      <c r="A55" s="4" t="s">
        <v>5</v>
      </c>
      <c r="B55" s="4"/>
      <c r="C55" s="4" t="s">
        <v>6</v>
      </c>
      <c r="D55" s="11"/>
      <c r="E55" s="12" t="s">
        <v>7</v>
      </c>
      <c r="F55" s="11"/>
      <c r="G55" s="4" t="s">
        <v>8</v>
      </c>
      <c r="H55" s="11"/>
      <c r="I55" s="13" t="s">
        <v>9</v>
      </c>
      <c r="M55"/>
      <c r="N55"/>
      <c r="O55"/>
      <c r="Q55"/>
      <c r="R55"/>
      <c r="S55"/>
      <c r="U55"/>
    </row>
    <row r="56" spans="7:21" ht="9.75" customHeight="1">
      <c r="G56" s="9"/>
      <c r="H56" s="10"/>
      <c r="M56"/>
      <c r="N56"/>
      <c r="O56"/>
      <c r="Q56"/>
      <c r="R56"/>
      <c r="S56"/>
      <c r="U56"/>
    </row>
    <row r="57" spans="1:10" ht="30.75" customHeight="1">
      <c r="A57" s="1">
        <f>A49</f>
        <v>79.2</v>
      </c>
      <c r="C57" s="1">
        <v>0</v>
      </c>
      <c r="E57" s="3" t="s">
        <v>11</v>
      </c>
      <c r="F57"/>
      <c r="G57" s="1">
        <v>0</v>
      </c>
      <c r="I57" s="2" t="s">
        <v>59</v>
      </c>
      <c r="J57"/>
    </row>
    <row r="58" spans="1:10" ht="30.75" customHeight="1">
      <c r="A58" s="1">
        <f>SUM(G57+A57)</f>
        <v>79.2</v>
      </c>
      <c r="C58" s="1">
        <f>SUM(G57+C57)</f>
        <v>0</v>
      </c>
      <c r="E58" s="14" t="s">
        <v>26</v>
      </c>
      <c r="F58"/>
      <c r="G58" s="1">
        <v>12.1</v>
      </c>
      <c r="I58" s="2" t="s">
        <v>60</v>
      </c>
      <c r="J58"/>
    </row>
    <row r="59" spans="1:10" ht="30.75" customHeight="1">
      <c r="A59" s="1">
        <f>SUM(G58+A58)</f>
        <v>91.3</v>
      </c>
      <c r="C59" s="1">
        <f>SUM(G58+C58)</f>
        <v>12.1</v>
      </c>
      <c r="E59" s="14" t="s">
        <v>26</v>
      </c>
      <c r="F59"/>
      <c r="G59" s="1">
        <v>2.2</v>
      </c>
      <c r="I59" s="2" t="s">
        <v>61</v>
      </c>
      <c r="J59"/>
    </row>
    <row r="60" spans="1:10" ht="30.75" customHeight="1">
      <c r="A60" s="1">
        <f>SUM(G59+A59)</f>
        <v>93.5</v>
      </c>
      <c r="C60" s="1">
        <f>SUM(G59+C59)</f>
        <v>14.3</v>
      </c>
      <c r="E60" s="3" t="s">
        <v>11</v>
      </c>
      <c r="F60"/>
      <c r="G60" s="1">
        <v>0.4</v>
      </c>
      <c r="I60" s="2" t="s">
        <v>62</v>
      </c>
      <c r="J60"/>
    </row>
    <row r="61" spans="1:10" ht="30.75" customHeight="1">
      <c r="A61" s="1">
        <f>SUM(G60+A60)</f>
        <v>93.9</v>
      </c>
      <c r="C61" s="1">
        <f>SUM(G60+C60)</f>
        <v>14.700000000000001</v>
      </c>
      <c r="E61" s="14" t="s">
        <v>26</v>
      </c>
      <c r="F61"/>
      <c r="G61" s="1">
        <v>0.30000000000000004</v>
      </c>
      <c r="I61" s="2" t="s">
        <v>63</v>
      </c>
      <c r="J61"/>
    </row>
    <row r="62" spans="1:19" ht="30.75" customHeight="1">
      <c r="A62" s="1">
        <f>SUM(G61+A61)</f>
        <v>94.2</v>
      </c>
      <c r="C62" s="1">
        <f>SUM(G61+C61)</f>
        <v>15.000000000000002</v>
      </c>
      <c r="E62" s="3" t="s">
        <v>11</v>
      </c>
      <c r="F62"/>
      <c r="G62" s="1">
        <v>2.8</v>
      </c>
      <c r="I62" s="2" t="s">
        <v>64</v>
      </c>
      <c r="J62"/>
      <c r="M62"/>
      <c r="P62" s="2"/>
      <c r="Q62" s="11"/>
      <c r="S62" s="20"/>
    </row>
    <row r="63" spans="1:19" ht="30.75" customHeight="1">
      <c r="A63" s="1">
        <f>SUM(G62+A62)</f>
        <v>97</v>
      </c>
      <c r="C63" s="1">
        <f>SUM(G62+C62)</f>
        <v>17.8</v>
      </c>
      <c r="E63" s="3" t="s">
        <v>11</v>
      </c>
      <c r="F63"/>
      <c r="G63" s="1">
        <v>3.6</v>
      </c>
      <c r="I63" s="2" t="s">
        <v>65</v>
      </c>
      <c r="J63"/>
      <c r="M63"/>
      <c r="P63" s="2"/>
      <c r="Q63" s="11"/>
      <c r="S63" s="20"/>
    </row>
    <row r="64" spans="1:19" ht="30.75" customHeight="1">
      <c r="A64" s="1">
        <f>SUM(G63+A63)</f>
        <v>100.6</v>
      </c>
      <c r="C64" s="1">
        <f>SUM(G63+C63)</f>
        <v>21.400000000000002</v>
      </c>
      <c r="E64" s="12" t="s">
        <v>46</v>
      </c>
      <c r="F64"/>
      <c r="G64" s="1">
        <v>1.4</v>
      </c>
      <c r="I64" s="2" t="s">
        <v>66</v>
      </c>
      <c r="J64"/>
      <c r="M64"/>
      <c r="P64" s="2"/>
      <c r="Q64" s="11"/>
      <c r="S64" s="20"/>
    </row>
    <row r="65" spans="1:19" ht="30.75" customHeight="1">
      <c r="A65" s="1">
        <f>SUM(G64+A64)</f>
        <v>102</v>
      </c>
      <c r="C65" s="1">
        <f>SUM(G64+C64)</f>
        <v>22.8</v>
      </c>
      <c r="E65" s="14" t="s">
        <v>26</v>
      </c>
      <c r="F65"/>
      <c r="G65" s="1">
        <v>0.7</v>
      </c>
      <c r="I65" s="2" t="s">
        <v>67</v>
      </c>
      <c r="J65"/>
      <c r="M65"/>
      <c r="P65" s="2"/>
      <c r="Q65" s="11"/>
      <c r="S65" s="20"/>
    </row>
    <row r="66" spans="1:10" ht="30.75" customHeight="1">
      <c r="A66" s="1">
        <f>SUM(G65+A65)</f>
        <v>102.7</v>
      </c>
      <c r="C66" s="1">
        <f>SUM(G65+C65)</f>
        <v>23.5</v>
      </c>
      <c r="E66" s="14" t="s">
        <v>26</v>
      </c>
      <c r="F66"/>
      <c r="G66" s="1">
        <v>1.3</v>
      </c>
      <c r="I66" s="2" t="s">
        <v>68</v>
      </c>
      <c r="J66"/>
    </row>
    <row r="67" spans="1:10" ht="30.75" customHeight="1">
      <c r="A67" s="1">
        <f>SUM(G66+A66)</f>
        <v>104</v>
      </c>
      <c r="C67" s="1">
        <f>SUM(G66+C66)</f>
        <v>24.8</v>
      </c>
      <c r="E67" s="3" t="s">
        <v>11</v>
      </c>
      <c r="F67"/>
      <c r="G67" s="1">
        <v>0.5</v>
      </c>
      <c r="I67" s="2" t="s">
        <v>69</v>
      </c>
      <c r="J67"/>
    </row>
    <row r="68" spans="1:10" ht="30.75" customHeight="1">
      <c r="A68" s="1">
        <f>SUM(G67+A67)</f>
        <v>104.5</v>
      </c>
      <c r="C68" s="1">
        <f>SUM(G67+C67)</f>
        <v>25.3</v>
      </c>
      <c r="E68" s="14"/>
      <c r="F68"/>
      <c r="I68" s="2" t="s">
        <v>70</v>
      </c>
      <c r="J68"/>
    </row>
    <row r="69" spans="5:21" ht="30.75" customHeight="1">
      <c r="E69" s="12" t="s">
        <v>54</v>
      </c>
      <c r="I69" s="6" t="s">
        <v>71</v>
      </c>
      <c r="M69"/>
      <c r="N69"/>
      <c r="O69"/>
      <c r="Q69"/>
      <c r="R69"/>
      <c r="S69"/>
      <c r="U69"/>
    </row>
    <row r="70" spans="5:21" ht="30.75" customHeight="1">
      <c r="E70" s="12" t="s">
        <v>56</v>
      </c>
      <c r="I70" s="6" t="s">
        <v>72</v>
      </c>
      <c r="M70"/>
      <c r="N70"/>
      <c r="O70"/>
      <c r="Q70"/>
      <c r="R70"/>
      <c r="S70"/>
      <c r="U70"/>
    </row>
    <row r="71" spans="1:256" ht="30.75" customHeight="1">
      <c r="A71"/>
      <c r="B71" s="21" t="s">
        <v>73</v>
      </c>
      <c r="C71"/>
      <c r="D71"/>
      <c r="E71"/>
      <c r="F71"/>
      <c r="G71"/>
      <c r="H71"/>
      <c r="I71"/>
      <c r="J71"/>
      <c r="K71"/>
      <c r="L71"/>
      <c r="M71"/>
      <c r="N71"/>
      <c r="O71"/>
      <c r="Q71"/>
      <c r="R71"/>
      <c r="S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0.75" customHeight="1">
      <c r="A72"/>
      <c r="B72"/>
      <c r="C72"/>
      <c r="D72" s="21"/>
      <c r="E72"/>
      <c r="F72"/>
      <c r="G72"/>
      <c r="H72"/>
      <c r="I72"/>
      <c r="J72"/>
      <c r="K72"/>
      <c r="L72"/>
      <c r="M72"/>
      <c r="N72"/>
      <c r="O72"/>
      <c r="Q72"/>
      <c r="R72"/>
      <c r="S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5:21" ht="30.75" customHeight="1">
      <c r="E73" s="12"/>
      <c r="I73" s="11" t="s">
        <v>74</v>
      </c>
      <c r="M73"/>
      <c r="N73"/>
      <c r="O73"/>
      <c r="Q73"/>
      <c r="R73"/>
      <c r="S73"/>
      <c r="U73"/>
    </row>
    <row r="74" spans="1:21" ht="30.75" customHeight="1">
      <c r="A74" s="4" t="s">
        <v>0</v>
      </c>
      <c r="I74" s="8">
        <v>3</v>
      </c>
      <c r="M74"/>
      <c r="N74"/>
      <c r="O74"/>
      <c r="Q74"/>
      <c r="R74"/>
      <c r="S74"/>
      <c r="U74"/>
    </row>
    <row r="75" spans="7:21" ht="9.75" customHeight="1">
      <c r="G75" s="9"/>
      <c r="H75" s="10"/>
      <c r="M75"/>
      <c r="N75"/>
      <c r="O75"/>
      <c r="Q75"/>
      <c r="R75"/>
      <c r="S75"/>
      <c r="U75"/>
    </row>
    <row r="76" spans="1:21" ht="26.25" customHeight="1">
      <c r="A76" s="4" t="s">
        <v>5</v>
      </c>
      <c r="B76" s="4"/>
      <c r="C76" s="4" t="s">
        <v>6</v>
      </c>
      <c r="D76" s="11"/>
      <c r="E76" s="12" t="s">
        <v>7</v>
      </c>
      <c r="F76" s="11"/>
      <c r="G76" s="4" t="s">
        <v>8</v>
      </c>
      <c r="H76" s="11"/>
      <c r="I76" s="13" t="s">
        <v>9</v>
      </c>
      <c r="M76"/>
      <c r="N76"/>
      <c r="O76"/>
      <c r="Q76"/>
      <c r="R76"/>
      <c r="S76"/>
      <c r="U76"/>
    </row>
    <row r="77" spans="7:21" ht="9.75" customHeight="1">
      <c r="G77" s="9"/>
      <c r="H77" s="10"/>
      <c r="M77"/>
      <c r="N77"/>
      <c r="O77"/>
      <c r="Q77"/>
      <c r="R77"/>
      <c r="S77"/>
      <c r="U77"/>
    </row>
    <row r="78" spans="4:21" ht="30.75" customHeight="1">
      <c r="D78" s="2" t="s">
        <v>75</v>
      </c>
      <c r="G78" s="9"/>
      <c r="H78" s="10"/>
      <c r="M78"/>
      <c r="N78"/>
      <c r="O78"/>
      <c r="Q78"/>
      <c r="R78"/>
      <c r="S78"/>
      <c r="U78"/>
    </row>
    <row r="79" spans="1:21" ht="30.75" customHeight="1">
      <c r="A79" s="1">
        <f>A68</f>
        <v>104.5</v>
      </c>
      <c r="C79" s="1">
        <v>0</v>
      </c>
      <c r="E79" s="12" t="s">
        <v>13</v>
      </c>
      <c r="F79"/>
      <c r="G79" s="1">
        <v>1.5</v>
      </c>
      <c r="I79" s="2" t="s">
        <v>69</v>
      </c>
      <c r="J79"/>
      <c r="O79"/>
      <c r="Q79"/>
      <c r="R79"/>
      <c r="S79"/>
      <c r="U79"/>
    </row>
    <row r="80" spans="1:21" ht="30.75" customHeight="1">
      <c r="A80" s="1">
        <f>SUM(G79+A79)</f>
        <v>106</v>
      </c>
      <c r="C80" s="1">
        <f>SUM(G79+C79)</f>
        <v>1.5</v>
      </c>
      <c r="E80" s="12" t="s">
        <v>13</v>
      </c>
      <c r="F80"/>
      <c r="G80" s="1">
        <v>0.1</v>
      </c>
      <c r="I80" s="2" t="s">
        <v>76</v>
      </c>
      <c r="J80"/>
      <c r="O80"/>
      <c r="Q80"/>
      <c r="R80"/>
      <c r="S80"/>
      <c r="U80"/>
    </row>
    <row r="81" spans="1:21" ht="30.75" customHeight="1">
      <c r="A81" s="1">
        <f>SUM(G80+A80)</f>
        <v>106.1</v>
      </c>
      <c r="C81" s="1">
        <f>SUM(G80+C80)</f>
        <v>1.6</v>
      </c>
      <c r="E81" s="3" t="s">
        <v>11</v>
      </c>
      <c r="F81"/>
      <c r="G81" s="1">
        <v>1.2</v>
      </c>
      <c r="I81" s="22" t="s">
        <v>77</v>
      </c>
      <c r="J81"/>
      <c r="O81"/>
      <c r="Q81"/>
      <c r="R81"/>
      <c r="S81"/>
      <c r="U81"/>
    </row>
    <row r="82" spans="1:21" ht="30.75" customHeight="1">
      <c r="A82" s="1">
        <f>SUM(G81+A81)</f>
        <v>107.3</v>
      </c>
      <c r="C82" s="1">
        <f>SUM(G81+C81)</f>
        <v>2.8</v>
      </c>
      <c r="E82" s="14" t="s">
        <v>15</v>
      </c>
      <c r="F82"/>
      <c r="G82" s="1">
        <v>0.6000000000000001</v>
      </c>
      <c r="I82" s="2" t="s">
        <v>78</v>
      </c>
      <c r="J82"/>
      <c r="M82" s="23"/>
      <c r="N82" s="24"/>
      <c r="O82"/>
      <c r="Q82"/>
      <c r="R82"/>
      <c r="S82"/>
      <c r="U82"/>
    </row>
    <row r="83" spans="1:21" ht="30.75" customHeight="1">
      <c r="A83" s="1">
        <f>SUM(G82+A82)</f>
        <v>107.89999999999999</v>
      </c>
      <c r="C83" s="1">
        <f>SUM(G82+C82)</f>
        <v>3.4</v>
      </c>
      <c r="E83" s="12" t="s">
        <v>13</v>
      </c>
      <c r="F83"/>
      <c r="G83" s="1">
        <v>0.2</v>
      </c>
      <c r="I83" s="2" t="s">
        <v>79</v>
      </c>
      <c r="J83"/>
      <c r="O83"/>
      <c r="Q83"/>
      <c r="R83"/>
      <c r="S83"/>
      <c r="U83"/>
    </row>
    <row r="84" spans="1:21" ht="30.75" customHeight="1">
      <c r="A84" s="1">
        <f>SUM(G83+A83)</f>
        <v>108.1</v>
      </c>
      <c r="C84" s="1">
        <f>SUM(G83+C83)</f>
        <v>3.6</v>
      </c>
      <c r="E84" s="3" t="s">
        <v>11</v>
      </c>
      <c r="F84"/>
      <c r="G84" s="1">
        <v>2.4</v>
      </c>
      <c r="I84" s="2" t="s">
        <v>80</v>
      </c>
      <c r="J84"/>
      <c r="O84"/>
      <c r="Q84"/>
      <c r="R84"/>
      <c r="S84"/>
      <c r="U84"/>
    </row>
    <row r="85" spans="1:21" ht="30.75" customHeight="1">
      <c r="A85" s="1">
        <f>SUM(G84+A84)</f>
        <v>110.5</v>
      </c>
      <c r="C85" s="1">
        <f>SUM(G84+C84)</f>
        <v>6</v>
      </c>
      <c r="E85" s="14" t="s">
        <v>15</v>
      </c>
      <c r="F85"/>
      <c r="G85" s="1">
        <v>0.4</v>
      </c>
      <c r="I85" s="2" t="s">
        <v>81</v>
      </c>
      <c r="J85"/>
      <c r="O85"/>
      <c r="Q85"/>
      <c r="R85"/>
      <c r="S85"/>
      <c r="U85"/>
    </row>
    <row r="86" spans="1:21" ht="30.75" customHeight="1">
      <c r="A86" s="1">
        <f>SUM(G85+A85)</f>
        <v>110.9</v>
      </c>
      <c r="C86" s="1">
        <f>SUM(G85+C85)</f>
        <v>6.4</v>
      </c>
      <c r="E86" s="3" t="s">
        <v>11</v>
      </c>
      <c r="F86"/>
      <c r="G86" s="1">
        <v>3.4</v>
      </c>
      <c r="I86" s="2" t="s">
        <v>81</v>
      </c>
      <c r="J86"/>
      <c r="O86"/>
      <c r="Q86"/>
      <c r="R86"/>
      <c r="S86"/>
      <c r="U86"/>
    </row>
    <row r="87" spans="1:21" ht="30.75" customHeight="1">
      <c r="A87" s="1">
        <f>SUM(G86+A86)</f>
        <v>114.30000000000001</v>
      </c>
      <c r="C87" s="1">
        <f>SUM(G86+C86)</f>
        <v>9.8</v>
      </c>
      <c r="E87" s="3" t="s">
        <v>11</v>
      </c>
      <c r="F87"/>
      <c r="G87" s="1">
        <v>0.30000000000000004</v>
      </c>
      <c r="I87" s="2" t="s">
        <v>82</v>
      </c>
      <c r="J87"/>
      <c r="O87"/>
      <c r="Q87"/>
      <c r="R87"/>
      <c r="S87"/>
      <c r="U87"/>
    </row>
    <row r="88" spans="1:21" ht="30.75" customHeight="1">
      <c r="A88" s="1">
        <f>SUM(G87+A87)</f>
        <v>114.60000000000001</v>
      </c>
      <c r="C88" s="1">
        <f>SUM(G87+C87)</f>
        <v>10.100000000000001</v>
      </c>
      <c r="E88" s="14" t="s">
        <v>15</v>
      </c>
      <c r="F88"/>
      <c r="G88" s="1">
        <v>3.4</v>
      </c>
      <c r="I88" s="2" t="s">
        <v>83</v>
      </c>
      <c r="J88"/>
      <c r="O88"/>
      <c r="Q88"/>
      <c r="R88"/>
      <c r="S88"/>
      <c r="U88"/>
    </row>
    <row r="89" spans="1:21" ht="30.75" customHeight="1">
      <c r="A89" s="1">
        <f>SUM(G88+A88)</f>
        <v>118.00000000000001</v>
      </c>
      <c r="C89" s="1">
        <f>SUM(G88+C88)</f>
        <v>13.500000000000002</v>
      </c>
      <c r="E89" s="14" t="s">
        <v>15</v>
      </c>
      <c r="F89"/>
      <c r="G89" s="1">
        <v>0.4</v>
      </c>
      <c r="I89" s="2" t="s">
        <v>84</v>
      </c>
      <c r="J89"/>
      <c r="O89"/>
      <c r="Q89"/>
      <c r="R89"/>
      <c r="S89"/>
      <c r="U89"/>
    </row>
    <row r="90" spans="1:21" ht="30.75" customHeight="1">
      <c r="A90" s="1">
        <f>SUM(G89+A89)</f>
        <v>118.40000000000002</v>
      </c>
      <c r="C90" s="1">
        <f>SUM(G89+C89)</f>
        <v>13.900000000000002</v>
      </c>
      <c r="E90" s="3" t="s">
        <v>11</v>
      </c>
      <c r="F90"/>
      <c r="G90" s="1">
        <v>2.1</v>
      </c>
      <c r="I90" s="2" t="s">
        <v>85</v>
      </c>
      <c r="J90"/>
      <c r="O90"/>
      <c r="Q90"/>
      <c r="R90"/>
      <c r="S90"/>
      <c r="U90"/>
    </row>
    <row r="91" spans="6:21" ht="30.75" customHeight="1">
      <c r="F91"/>
      <c r="J91"/>
      <c r="O91"/>
      <c r="Q91"/>
      <c r="R91"/>
      <c r="S91"/>
      <c r="U91"/>
    </row>
    <row r="92" spans="6:21" ht="30.75" customHeight="1">
      <c r="F92"/>
      <c r="J92"/>
      <c r="O92"/>
      <c r="Q92"/>
      <c r="R92"/>
      <c r="S92"/>
      <c r="U92"/>
    </row>
    <row r="93" spans="1:21" ht="30.75" customHeight="1">
      <c r="A93" s="1">
        <f>SUM(G90+A90)</f>
        <v>120.50000000000001</v>
      </c>
      <c r="C93" s="1">
        <f>SUM(G90+C90)</f>
        <v>16.000000000000004</v>
      </c>
      <c r="E93" s="3" t="s">
        <v>11</v>
      </c>
      <c r="F93"/>
      <c r="G93" s="1">
        <v>1</v>
      </c>
      <c r="I93" s="2" t="s">
        <v>86</v>
      </c>
      <c r="J93"/>
      <c r="O93"/>
      <c r="Q93"/>
      <c r="R93"/>
      <c r="S93"/>
      <c r="U93"/>
    </row>
    <row r="94" spans="1:21" ht="30.75" customHeight="1">
      <c r="A94" s="1">
        <f>SUM(G93+A93)</f>
        <v>121.50000000000001</v>
      </c>
      <c r="C94" s="1">
        <f>SUM(G93+C93)</f>
        <v>17.000000000000004</v>
      </c>
      <c r="E94" s="14" t="s">
        <v>15</v>
      </c>
      <c r="F94"/>
      <c r="G94" s="1">
        <v>0.2</v>
      </c>
      <c r="I94" s="2" t="s">
        <v>87</v>
      </c>
      <c r="J94"/>
      <c r="O94"/>
      <c r="Q94"/>
      <c r="R94"/>
      <c r="S94"/>
      <c r="U94"/>
    </row>
    <row r="95" spans="1:21" ht="30.75" customHeight="1">
      <c r="A95" s="1">
        <f>SUM(G94+A94)</f>
        <v>121.70000000000002</v>
      </c>
      <c r="C95" s="1">
        <f>SUM(G94+C94)</f>
        <v>17.200000000000003</v>
      </c>
      <c r="E95" s="12" t="s">
        <v>13</v>
      </c>
      <c r="F95"/>
      <c r="G95" s="1">
        <v>2</v>
      </c>
      <c r="I95" s="2" t="s">
        <v>88</v>
      </c>
      <c r="J95"/>
      <c r="O95"/>
      <c r="Q95"/>
      <c r="R95"/>
      <c r="S95"/>
      <c r="U95"/>
    </row>
    <row r="96" spans="1:21" ht="30.75" customHeight="1">
      <c r="A96" s="1">
        <f>SUM(G95+A95)</f>
        <v>123.70000000000002</v>
      </c>
      <c r="C96" s="1">
        <f>SUM(G95+C95)</f>
        <v>19.200000000000003</v>
      </c>
      <c r="E96" s="14" t="s">
        <v>15</v>
      </c>
      <c r="F96"/>
      <c r="G96" s="1">
        <v>0.1</v>
      </c>
      <c r="I96" s="2" t="s">
        <v>89</v>
      </c>
      <c r="J96"/>
      <c r="O96"/>
      <c r="Q96"/>
      <c r="R96"/>
      <c r="S96"/>
      <c r="U96"/>
    </row>
    <row r="97" spans="1:21" ht="30.75" customHeight="1">
      <c r="A97" s="1">
        <f>SUM(G96+A96)</f>
        <v>123.80000000000001</v>
      </c>
      <c r="C97" s="1">
        <f>SUM(G96+C96)</f>
        <v>19.300000000000004</v>
      </c>
      <c r="E97" s="3" t="s">
        <v>11</v>
      </c>
      <c r="F97"/>
      <c r="G97" s="1">
        <v>0.30000000000000004</v>
      </c>
      <c r="I97" s="2" t="s">
        <v>90</v>
      </c>
      <c r="J97"/>
      <c r="O97"/>
      <c r="Q97"/>
      <c r="R97"/>
      <c r="S97"/>
      <c r="U97"/>
    </row>
    <row r="98" spans="1:21" ht="30.75" customHeight="1">
      <c r="A98" s="1">
        <f>SUM(G97+A97)</f>
        <v>124.10000000000001</v>
      </c>
      <c r="C98" s="1">
        <f>SUM(G97+C97)</f>
        <v>19.600000000000005</v>
      </c>
      <c r="E98" s="3" t="s">
        <v>11</v>
      </c>
      <c r="F98"/>
      <c r="G98" s="1">
        <v>3.8</v>
      </c>
      <c r="I98" s="2" t="s">
        <v>91</v>
      </c>
      <c r="J98"/>
      <c r="O98"/>
      <c r="Q98"/>
      <c r="R98"/>
      <c r="S98"/>
      <c r="U98"/>
    </row>
    <row r="99" spans="1:21" ht="30.75" customHeight="1">
      <c r="A99" s="1">
        <f>SUM(G98+A98)</f>
        <v>127.9</v>
      </c>
      <c r="C99" s="1">
        <f>SUM(G98+C98)</f>
        <v>23.400000000000006</v>
      </c>
      <c r="E99" s="14" t="s">
        <v>15</v>
      </c>
      <c r="F99"/>
      <c r="G99" s="1">
        <v>2.8</v>
      </c>
      <c r="I99" s="2" t="s">
        <v>92</v>
      </c>
      <c r="J99"/>
      <c r="O99"/>
      <c r="Q99"/>
      <c r="R99"/>
      <c r="S99"/>
      <c r="U99"/>
    </row>
    <row r="100" spans="1:21" ht="30.75" customHeight="1">
      <c r="A100" s="1">
        <f>SUM(G99+A99)</f>
        <v>130.70000000000002</v>
      </c>
      <c r="C100" s="1">
        <f>SUM(G99+C99)</f>
        <v>26.200000000000006</v>
      </c>
      <c r="E100" s="3" t="s">
        <v>11</v>
      </c>
      <c r="F100"/>
      <c r="G100" s="1">
        <v>1.3</v>
      </c>
      <c r="I100" s="2" t="s">
        <v>93</v>
      </c>
      <c r="J100"/>
      <c r="O100"/>
      <c r="Q100"/>
      <c r="R100"/>
      <c r="S100"/>
      <c r="U100"/>
    </row>
    <row r="101" spans="1:21" ht="30.75" customHeight="1">
      <c r="A101" s="1">
        <f>SUM(G100+A100)</f>
        <v>132.00000000000003</v>
      </c>
      <c r="C101" s="1">
        <f>SUM(G100+C100)</f>
        <v>27.500000000000007</v>
      </c>
      <c r="E101" s="3" t="s">
        <v>11</v>
      </c>
      <c r="F101"/>
      <c r="G101" s="1">
        <v>0.6000000000000001</v>
      </c>
      <c r="I101" s="2" t="s">
        <v>94</v>
      </c>
      <c r="J101"/>
      <c r="O101"/>
      <c r="Q101"/>
      <c r="R101"/>
      <c r="S101"/>
      <c r="U101"/>
    </row>
    <row r="102" spans="1:21" ht="30.75" customHeight="1">
      <c r="A102" s="1">
        <f>SUM(G101+A101)</f>
        <v>132.60000000000002</v>
      </c>
      <c r="C102" s="1">
        <f>SUM(G101+C101)</f>
        <v>28.10000000000001</v>
      </c>
      <c r="E102" s="14" t="s">
        <v>15</v>
      </c>
      <c r="F102"/>
      <c r="G102" s="1">
        <v>0.6000000000000001</v>
      </c>
      <c r="I102" s="2" t="s">
        <v>95</v>
      </c>
      <c r="J102"/>
      <c r="O102"/>
      <c r="Q102"/>
      <c r="R102"/>
      <c r="S102"/>
      <c r="U102"/>
    </row>
    <row r="103" spans="1:21" ht="30.75" customHeight="1">
      <c r="A103" s="1">
        <f>SUM(G102+A102)</f>
        <v>133.20000000000002</v>
      </c>
      <c r="C103" s="1">
        <f>SUM(G102+C102)</f>
        <v>28.70000000000001</v>
      </c>
      <c r="E103" s="3" t="s">
        <v>11</v>
      </c>
      <c r="F103"/>
      <c r="G103" s="1">
        <v>0.7</v>
      </c>
      <c r="I103" s="2" t="s">
        <v>96</v>
      </c>
      <c r="J103"/>
      <c r="O103"/>
      <c r="Q103"/>
      <c r="R103"/>
      <c r="S103"/>
      <c r="U103"/>
    </row>
    <row r="104" spans="1:21" ht="30.75" customHeight="1">
      <c r="A104" s="1">
        <f>SUM(G103+A103)</f>
        <v>133.9</v>
      </c>
      <c r="C104" s="1">
        <f>SUM(G103+C103)</f>
        <v>29.40000000000001</v>
      </c>
      <c r="E104" s="14" t="s">
        <v>15</v>
      </c>
      <c r="F104"/>
      <c r="G104" s="1">
        <v>0.1</v>
      </c>
      <c r="I104" s="2" t="s">
        <v>97</v>
      </c>
      <c r="J104"/>
      <c r="O104"/>
      <c r="Q104"/>
      <c r="R104"/>
      <c r="S104"/>
      <c r="U104"/>
    </row>
    <row r="105" spans="1:21" ht="30.75" customHeight="1">
      <c r="A105" s="1">
        <f>SUM(G104+A104)</f>
        <v>134</v>
      </c>
      <c r="C105" s="1">
        <f>SUM(G104+C104)</f>
        <v>29.50000000000001</v>
      </c>
      <c r="E105" s="12" t="s">
        <v>98</v>
      </c>
      <c r="F105"/>
      <c r="G105" s="1">
        <v>0.5</v>
      </c>
      <c r="I105" s="2" t="s">
        <v>99</v>
      </c>
      <c r="J105"/>
      <c r="O105"/>
      <c r="Q105"/>
      <c r="R105"/>
      <c r="S105"/>
      <c r="U105"/>
    </row>
    <row r="106" spans="1:21" ht="30.75" customHeight="1">
      <c r="A106" s="1">
        <f>SUM(G105+A105)</f>
        <v>134.5</v>
      </c>
      <c r="C106" s="1">
        <f>SUM(G105+C105)</f>
        <v>30.00000000000001</v>
      </c>
      <c r="E106" s="3" t="s">
        <v>11</v>
      </c>
      <c r="F106"/>
      <c r="G106" s="1">
        <v>0.30000000000000004</v>
      </c>
      <c r="I106" s="2" t="s">
        <v>100</v>
      </c>
      <c r="J106"/>
      <c r="O106"/>
      <c r="Q106"/>
      <c r="R106"/>
      <c r="S106"/>
      <c r="U106"/>
    </row>
    <row r="107" spans="1:21" ht="30.75" customHeight="1">
      <c r="A107" s="1">
        <f>SUM(G106+A106)</f>
        <v>134.8</v>
      </c>
      <c r="C107" s="1">
        <f>SUM(G106+C106)</f>
        <v>30.30000000000001</v>
      </c>
      <c r="E107" s="14" t="s">
        <v>15</v>
      </c>
      <c r="F107"/>
      <c r="I107" s="2" t="s">
        <v>101</v>
      </c>
      <c r="J107"/>
      <c r="O107"/>
      <c r="Q107"/>
      <c r="R107"/>
      <c r="S107"/>
      <c r="U107"/>
    </row>
    <row r="108" spans="5:21" ht="30.75" customHeight="1">
      <c r="E108" s="12" t="s">
        <v>54</v>
      </c>
      <c r="I108" s="6" t="s">
        <v>102</v>
      </c>
      <c r="M108"/>
      <c r="N108"/>
      <c r="O108"/>
      <c r="Q108"/>
      <c r="R108"/>
      <c r="S108"/>
      <c r="U108"/>
    </row>
    <row r="109" spans="5:21" ht="30.75" customHeight="1">
      <c r="E109" s="12" t="s">
        <v>56</v>
      </c>
      <c r="I109" s="6" t="s">
        <v>103</v>
      </c>
      <c r="M109"/>
      <c r="N109"/>
      <c r="O109"/>
      <c r="Q109"/>
      <c r="R109"/>
      <c r="S109"/>
      <c r="U109"/>
    </row>
    <row r="110" spans="4:21" ht="30.75" customHeight="1">
      <c r="D110" s="2" t="s">
        <v>104</v>
      </c>
      <c r="E110" s="12"/>
      <c r="I110" s="6"/>
      <c r="M110"/>
      <c r="N110"/>
      <c r="O110"/>
      <c r="Q110"/>
      <c r="R110"/>
      <c r="S110"/>
      <c r="U110"/>
    </row>
    <row r="111" spans="5:21" ht="30.75" customHeight="1">
      <c r="E111" s="12"/>
      <c r="I111" s="11" t="s">
        <v>105</v>
      </c>
      <c r="M111"/>
      <c r="N111"/>
      <c r="O111"/>
      <c r="Q111"/>
      <c r="R111"/>
      <c r="S111"/>
      <c r="U111"/>
    </row>
    <row r="112" spans="1:21" ht="30.75" customHeight="1">
      <c r="A112" s="4" t="s">
        <v>0</v>
      </c>
      <c r="I112" s="8">
        <v>4</v>
      </c>
      <c r="M112"/>
      <c r="N112"/>
      <c r="O112"/>
      <c r="Q112"/>
      <c r="R112"/>
      <c r="S112"/>
      <c r="U112"/>
    </row>
    <row r="113" spans="7:21" ht="9.75" customHeight="1">
      <c r="G113" s="9"/>
      <c r="H113" s="10"/>
      <c r="M113"/>
      <c r="N113"/>
      <c r="O113"/>
      <c r="Q113"/>
      <c r="R113"/>
      <c r="S113"/>
      <c r="U113"/>
    </row>
    <row r="114" spans="1:21" ht="26.25" customHeight="1">
      <c r="A114" s="4" t="s">
        <v>5</v>
      </c>
      <c r="B114" s="4"/>
      <c r="C114" s="4" t="s">
        <v>6</v>
      </c>
      <c r="D114" s="11"/>
      <c r="E114" s="12" t="s">
        <v>7</v>
      </c>
      <c r="F114" s="11"/>
      <c r="G114" s="4" t="s">
        <v>8</v>
      </c>
      <c r="H114" s="11"/>
      <c r="I114" s="13" t="s">
        <v>9</v>
      </c>
      <c r="M114"/>
      <c r="N114"/>
      <c r="O114"/>
      <c r="Q114"/>
      <c r="R114"/>
      <c r="S114"/>
      <c r="U114"/>
    </row>
    <row r="115" spans="7:21" ht="9.75" customHeight="1">
      <c r="G115" s="9"/>
      <c r="H115" s="10"/>
      <c r="M115"/>
      <c r="N115"/>
      <c r="O115"/>
      <c r="Q115"/>
      <c r="R115"/>
      <c r="S115"/>
      <c r="U115"/>
    </row>
    <row r="116" spans="1:22" ht="30.75" customHeight="1">
      <c r="A116" s="1">
        <f>A107</f>
        <v>134.8</v>
      </c>
      <c r="C116" s="1">
        <v>0</v>
      </c>
      <c r="E116" s="14" t="s">
        <v>15</v>
      </c>
      <c r="F116"/>
      <c r="G116" s="1">
        <v>0.1</v>
      </c>
      <c r="I116" s="2" t="s">
        <v>100</v>
      </c>
      <c r="O116"/>
      <c r="Q116"/>
      <c r="R116"/>
      <c r="S116"/>
      <c r="U116"/>
      <c r="V116"/>
    </row>
    <row r="117" spans="1:22" ht="30.75" customHeight="1">
      <c r="A117" s="1">
        <f>SUM(G116+A116)</f>
        <v>134.9</v>
      </c>
      <c r="C117" s="1">
        <f>SUM(G116+C116)</f>
        <v>0.1</v>
      </c>
      <c r="E117" s="14" t="s">
        <v>15</v>
      </c>
      <c r="F117"/>
      <c r="G117" s="1">
        <v>0.6000000000000001</v>
      </c>
      <c r="I117" s="2" t="s">
        <v>106</v>
      </c>
      <c r="O117"/>
      <c r="Q117"/>
      <c r="R117"/>
      <c r="S117"/>
      <c r="U117"/>
      <c r="V117"/>
    </row>
    <row r="118" spans="1:22" ht="30.75" customHeight="1">
      <c r="A118" s="1">
        <f>SUM(G117+A117)</f>
        <v>135.5</v>
      </c>
      <c r="C118" s="1">
        <f>SUM(G117+C117)</f>
        <v>0.7000000000000001</v>
      </c>
      <c r="E118" s="14" t="s">
        <v>15</v>
      </c>
      <c r="F118"/>
      <c r="G118" s="1">
        <v>0.5</v>
      </c>
      <c r="I118" s="2" t="s">
        <v>107</v>
      </c>
      <c r="O118"/>
      <c r="Q118"/>
      <c r="R118"/>
      <c r="S118"/>
      <c r="U118"/>
      <c r="V118"/>
    </row>
    <row r="119" spans="1:19" ht="30.75" customHeight="1">
      <c r="A119" s="1">
        <f>SUM(G118+A118)</f>
        <v>136</v>
      </c>
      <c r="C119" s="1">
        <f>SUM(G118+C118)</f>
        <v>1.2000000000000002</v>
      </c>
      <c r="E119" s="3" t="s">
        <v>11</v>
      </c>
      <c r="F119"/>
      <c r="G119" s="1">
        <v>9.4</v>
      </c>
      <c r="I119" s="2" t="s">
        <v>108</v>
      </c>
      <c r="O119"/>
      <c r="Q119"/>
      <c r="R119"/>
      <c r="S119"/>
    </row>
    <row r="120" spans="1:19" ht="30.75" customHeight="1">
      <c r="A120" s="1">
        <f>SUM(G119+A119)</f>
        <v>145.4</v>
      </c>
      <c r="C120" s="1">
        <f>SUM(G119+C119)</f>
        <v>10.600000000000001</v>
      </c>
      <c r="E120" s="3" t="s">
        <v>11</v>
      </c>
      <c r="F120"/>
      <c r="G120" s="1">
        <v>0.4</v>
      </c>
      <c r="I120" s="2" t="s">
        <v>109</v>
      </c>
      <c r="O120"/>
      <c r="Q120"/>
      <c r="R120"/>
      <c r="S120"/>
    </row>
    <row r="121" spans="1:19" ht="30.75" customHeight="1">
      <c r="A121" s="1">
        <f>SUM(G120+A120)</f>
        <v>145.8</v>
      </c>
      <c r="C121" s="1">
        <f>SUM(G120+C120)</f>
        <v>11.000000000000002</v>
      </c>
      <c r="E121" s="14" t="s">
        <v>15</v>
      </c>
      <c r="F121"/>
      <c r="G121" s="1">
        <v>4.3</v>
      </c>
      <c r="I121" s="2" t="s">
        <v>110</v>
      </c>
      <c r="O121"/>
      <c r="Q121"/>
      <c r="R121"/>
      <c r="S121"/>
    </row>
    <row r="122" spans="1:19" ht="30.75" customHeight="1">
      <c r="A122" s="1">
        <f>SUM(G121+A121)</f>
        <v>150.10000000000002</v>
      </c>
      <c r="C122" s="1">
        <f>SUM(G121+C121)</f>
        <v>15.3</v>
      </c>
      <c r="E122" s="14" t="s">
        <v>15</v>
      </c>
      <c r="F122"/>
      <c r="G122" s="1">
        <v>0.1</v>
      </c>
      <c r="I122" s="2" t="s">
        <v>111</v>
      </c>
      <c r="O122"/>
      <c r="Q122"/>
      <c r="R122"/>
      <c r="S122"/>
    </row>
    <row r="123" spans="1:19" ht="30.75" customHeight="1">
      <c r="A123" s="1">
        <f>SUM(G122+A122)</f>
        <v>150.20000000000002</v>
      </c>
      <c r="C123" s="1">
        <f>SUM(G122+C122)</f>
        <v>15.4</v>
      </c>
      <c r="E123" s="3" t="s">
        <v>11</v>
      </c>
      <c r="F123"/>
      <c r="G123" s="1">
        <v>0.9</v>
      </c>
      <c r="I123" s="2" t="s">
        <v>112</v>
      </c>
      <c r="O123"/>
      <c r="Q123"/>
      <c r="R123"/>
      <c r="S123"/>
    </row>
    <row r="124" spans="1:19" ht="30.75" customHeight="1">
      <c r="A124" s="1">
        <f>SUM(G123+A123)</f>
        <v>151.10000000000002</v>
      </c>
      <c r="C124" s="1">
        <f>SUM(G123+C123)</f>
        <v>16.3</v>
      </c>
      <c r="E124" s="14" t="s">
        <v>15</v>
      </c>
      <c r="F124"/>
      <c r="G124" s="1">
        <v>2.7</v>
      </c>
      <c r="I124" s="2" t="s">
        <v>112</v>
      </c>
      <c r="O124"/>
      <c r="Q124"/>
      <c r="R124"/>
      <c r="S124"/>
    </row>
    <row r="125" spans="1:19" ht="30.75" customHeight="1">
      <c r="A125" s="1">
        <f>SUM(G124+A124)</f>
        <v>153.8</v>
      </c>
      <c r="C125" s="1">
        <f>SUM(G124+C124)</f>
        <v>19</v>
      </c>
      <c r="E125" s="3" t="s">
        <v>11</v>
      </c>
      <c r="F125"/>
      <c r="G125" s="1">
        <v>0.9</v>
      </c>
      <c r="I125" s="2" t="s">
        <v>113</v>
      </c>
      <c r="O125"/>
      <c r="Q125"/>
      <c r="R125"/>
      <c r="S125"/>
    </row>
    <row r="126" spans="1:19" ht="30.75" customHeight="1">
      <c r="A126" s="1">
        <f>SUM(G125+A125)</f>
        <v>154.70000000000002</v>
      </c>
      <c r="C126" s="1">
        <f>SUM(G125+C125)</f>
        <v>19.9</v>
      </c>
      <c r="E126" s="14" t="s">
        <v>15</v>
      </c>
      <c r="F126"/>
      <c r="G126" s="1">
        <v>0</v>
      </c>
      <c r="I126" s="2" t="s">
        <v>114</v>
      </c>
      <c r="O126"/>
      <c r="Q126"/>
      <c r="R126"/>
      <c r="S126"/>
    </row>
    <row r="127" spans="5:19" ht="30.75" customHeight="1">
      <c r="E127" s="14"/>
      <c r="F127"/>
      <c r="I127" s="2" t="s">
        <v>115</v>
      </c>
      <c r="O127"/>
      <c r="Q127"/>
      <c r="R127"/>
      <c r="S127"/>
    </row>
    <row r="128" spans="1:21" ht="30.75" customHeight="1">
      <c r="A128" s="1">
        <f>SUM(G126+A126)</f>
        <v>154.70000000000002</v>
      </c>
      <c r="C128" s="1">
        <f>SUM(G126+C126)</f>
        <v>19.9</v>
      </c>
      <c r="E128" s="14"/>
      <c r="F128" s="2" t="s">
        <v>116</v>
      </c>
      <c r="I128"/>
      <c r="J128"/>
      <c r="M128"/>
      <c r="N128"/>
      <c r="O128"/>
      <c r="Q128"/>
      <c r="R128"/>
      <c r="S128"/>
      <c r="U128"/>
    </row>
    <row r="129" spans="2:21" ht="30.75" customHeight="1">
      <c r="B129" s="1" t="s">
        <v>117</v>
      </c>
      <c r="E129" s="12"/>
      <c r="I129" s="6"/>
      <c r="M129"/>
      <c r="N129"/>
      <c r="O129"/>
      <c r="Q129"/>
      <c r="R129"/>
      <c r="S129"/>
      <c r="U129"/>
    </row>
    <row r="130" spans="2:21" ht="30.75" customHeight="1">
      <c r="B130" s="1" t="s">
        <v>118</v>
      </c>
      <c r="E130" s="12"/>
      <c r="I130" s="6"/>
      <c r="M130"/>
      <c r="N130"/>
      <c r="O130"/>
      <c r="Q130"/>
      <c r="R130"/>
      <c r="S130"/>
      <c r="U130"/>
    </row>
    <row r="131" spans="5:21" ht="30.75" customHeight="1">
      <c r="E131" s="12"/>
      <c r="I131" s="6"/>
      <c r="M131"/>
      <c r="N131"/>
      <c r="O131"/>
      <c r="Q131"/>
      <c r="R131"/>
      <c r="S131"/>
      <c r="U131"/>
    </row>
    <row r="132" spans="5:21" ht="30.75" customHeight="1">
      <c r="E132" s="12"/>
      <c r="I132" s="6"/>
      <c r="M132"/>
      <c r="N132"/>
      <c r="O132"/>
      <c r="Q132"/>
      <c r="R132"/>
      <c r="S132"/>
      <c r="U132"/>
    </row>
    <row r="133" spans="1:19" ht="30.75" customHeight="1">
      <c r="A133" s="1">
        <f>SUM(G128+A128)</f>
        <v>154.70000000000002</v>
      </c>
      <c r="C133" s="1">
        <f>SUM(G128+C128)</f>
        <v>19.9</v>
      </c>
      <c r="E133" s="14" t="s">
        <v>15</v>
      </c>
      <c r="F133"/>
      <c r="G133" s="1">
        <v>7.5</v>
      </c>
      <c r="I133" s="2" t="s">
        <v>114</v>
      </c>
      <c r="O133"/>
      <c r="Q133"/>
      <c r="R133"/>
      <c r="S133"/>
    </row>
    <row r="134" spans="5:19" ht="30.75" customHeight="1">
      <c r="E134" s="14"/>
      <c r="F134"/>
      <c r="I134" s="2" t="s">
        <v>115</v>
      </c>
      <c r="O134"/>
      <c r="Q134"/>
      <c r="R134"/>
      <c r="S134"/>
    </row>
    <row r="135" spans="1:19" ht="30.75" customHeight="1">
      <c r="A135" s="1">
        <f>SUM(G133+A133)</f>
        <v>162.20000000000002</v>
      </c>
      <c r="C135" s="1">
        <f>SUM(G133+C133)</f>
        <v>27.4</v>
      </c>
      <c r="E135" s="3" t="s">
        <v>11</v>
      </c>
      <c r="F135"/>
      <c r="G135" s="1">
        <v>11.3</v>
      </c>
      <c r="I135" s="2" t="s">
        <v>119</v>
      </c>
      <c r="O135"/>
      <c r="Q135"/>
      <c r="R135"/>
      <c r="S135"/>
    </row>
    <row r="136" spans="1:9" ht="30.75" customHeight="1">
      <c r="A136" s="1">
        <f>SUM(G135+A135)</f>
        <v>173.50000000000003</v>
      </c>
      <c r="C136" s="1">
        <f>SUM(G135+C135)</f>
        <v>38.7</v>
      </c>
      <c r="E136" s="14" t="s">
        <v>15</v>
      </c>
      <c r="F136"/>
      <c r="G136" s="1">
        <v>0.1</v>
      </c>
      <c r="I136" s="2" t="s">
        <v>120</v>
      </c>
    </row>
    <row r="137" spans="1:19" ht="30.75" customHeight="1">
      <c r="A137" s="1">
        <f>SUM(G136+A136)</f>
        <v>173.60000000000002</v>
      </c>
      <c r="C137" s="1">
        <f>SUM(G136+C136)</f>
        <v>38.800000000000004</v>
      </c>
      <c r="E137" s="3" t="s">
        <v>11</v>
      </c>
      <c r="F137"/>
      <c r="G137" s="1">
        <v>0.8</v>
      </c>
      <c r="I137" s="2" t="s">
        <v>121</v>
      </c>
      <c r="O137"/>
      <c r="Q137"/>
      <c r="R137"/>
      <c r="S137"/>
    </row>
    <row r="138" spans="1:19" ht="30.75" customHeight="1">
      <c r="A138" s="1">
        <f>SUM(G137+A137)</f>
        <v>174.40000000000003</v>
      </c>
      <c r="C138" s="1">
        <f>SUM(G137+C137)</f>
        <v>39.6</v>
      </c>
      <c r="E138" s="3" t="s">
        <v>11</v>
      </c>
      <c r="F138"/>
      <c r="G138" s="1">
        <v>3.4</v>
      </c>
      <c r="I138" s="2" t="s">
        <v>122</v>
      </c>
      <c r="O138"/>
      <c r="Q138"/>
      <c r="R138"/>
      <c r="S138"/>
    </row>
    <row r="139" spans="1:19" ht="30.75" customHeight="1">
      <c r="A139" s="1">
        <f>SUM(G138+A138)</f>
        <v>177.80000000000004</v>
      </c>
      <c r="C139" s="1">
        <f>SUM(G138+C138)</f>
        <v>43</v>
      </c>
      <c r="E139" s="3" t="s">
        <v>11</v>
      </c>
      <c r="F139"/>
      <c r="G139" s="1">
        <v>1.8</v>
      </c>
      <c r="I139" s="2" t="s">
        <v>122</v>
      </c>
      <c r="O139"/>
      <c r="Q139"/>
      <c r="R139"/>
      <c r="S139"/>
    </row>
    <row r="140" spans="1:19" ht="30.75" customHeight="1">
      <c r="A140" s="1">
        <f>SUM(G139+A139)</f>
        <v>179.60000000000005</v>
      </c>
      <c r="C140" s="1">
        <f>SUM(G139+C139)</f>
        <v>44.8</v>
      </c>
      <c r="E140" s="3" t="s">
        <v>11</v>
      </c>
      <c r="F140"/>
      <c r="G140" s="1">
        <v>7.8</v>
      </c>
      <c r="I140" s="2" t="s">
        <v>123</v>
      </c>
      <c r="O140"/>
      <c r="Q140"/>
      <c r="R140"/>
      <c r="S140"/>
    </row>
    <row r="141" spans="1:19" ht="30.75" customHeight="1">
      <c r="A141" s="1">
        <f>SUM(G140+A140)</f>
        <v>187.40000000000006</v>
      </c>
      <c r="C141" s="1">
        <f>SUM(G140+C140)</f>
        <v>52.599999999999994</v>
      </c>
      <c r="E141" s="3" t="s">
        <v>11</v>
      </c>
      <c r="F141"/>
      <c r="G141" s="1">
        <v>0.9</v>
      </c>
      <c r="I141" s="2" t="s">
        <v>124</v>
      </c>
      <c r="O141"/>
      <c r="Q141"/>
      <c r="R141"/>
      <c r="S141"/>
    </row>
    <row r="142" spans="1:19" ht="30.75" customHeight="1">
      <c r="A142" s="1">
        <f>SUM(G141+A141)</f>
        <v>188.30000000000007</v>
      </c>
      <c r="C142" s="1">
        <f>SUM(G141+C141)</f>
        <v>53.49999999999999</v>
      </c>
      <c r="E142" s="14" t="s">
        <v>15</v>
      </c>
      <c r="F142"/>
      <c r="G142" s="1">
        <v>9</v>
      </c>
      <c r="I142" s="2" t="s">
        <v>125</v>
      </c>
      <c r="O142"/>
      <c r="Q142"/>
      <c r="R142"/>
      <c r="S142"/>
    </row>
    <row r="143" spans="1:19" ht="30.75" customHeight="1">
      <c r="A143" s="1">
        <f>SUM(G142+A142)</f>
        <v>197.30000000000007</v>
      </c>
      <c r="C143" s="1">
        <f>SUM(G142+C142)</f>
        <v>62.49999999999999</v>
      </c>
      <c r="E143" s="3" t="s">
        <v>11</v>
      </c>
      <c r="F143"/>
      <c r="G143" s="1">
        <v>1.3</v>
      </c>
      <c r="I143" s="2" t="s">
        <v>126</v>
      </c>
      <c r="O143"/>
      <c r="Q143"/>
      <c r="R143"/>
      <c r="S143"/>
    </row>
    <row r="144" spans="1:19" ht="30.75" customHeight="1">
      <c r="A144" s="1">
        <f>SUM(G143+A143)</f>
        <v>198.60000000000008</v>
      </c>
      <c r="C144" s="1">
        <f>SUM(G143+C143)</f>
        <v>63.79999999999999</v>
      </c>
      <c r="E144" s="14" t="s">
        <v>15</v>
      </c>
      <c r="F144"/>
      <c r="I144" s="2" t="s">
        <v>127</v>
      </c>
      <c r="O144"/>
      <c r="Q144"/>
      <c r="R144"/>
      <c r="S144"/>
    </row>
    <row r="145" spans="5:21" ht="30.75" customHeight="1">
      <c r="E145" s="12" t="s">
        <v>54</v>
      </c>
      <c r="I145" s="6" t="s">
        <v>128</v>
      </c>
      <c r="M145"/>
      <c r="N145"/>
      <c r="O145"/>
      <c r="Q145"/>
      <c r="R145"/>
      <c r="S145"/>
      <c r="U145"/>
    </row>
    <row r="146" spans="5:21" ht="30.75" customHeight="1">
      <c r="E146" s="12" t="s">
        <v>56</v>
      </c>
      <c r="I146" s="6" t="s">
        <v>129</v>
      </c>
      <c r="M146"/>
      <c r="N146"/>
      <c r="O146"/>
      <c r="Q146"/>
      <c r="R146"/>
      <c r="S146"/>
      <c r="U146"/>
    </row>
    <row r="147" spans="5:21" ht="30.75" customHeight="1">
      <c r="E147" s="12"/>
      <c r="I147" s="11" t="s">
        <v>130</v>
      </c>
      <c r="M147"/>
      <c r="N147"/>
      <c r="O147"/>
      <c r="Q147"/>
      <c r="R147"/>
      <c r="S147"/>
      <c r="U147"/>
    </row>
    <row r="148" spans="1:21" ht="30.75" customHeight="1">
      <c r="A148" s="4" t="s">
        <v>0</v>
      </c>
      <c r="I148" s="8">
        <v>5</v>
      </c>
      <c r="M148"/>
      <c r="N148"/>
      <c r="O148"/>
      <c r="Q148"/>
      <c r="R148"/>
      <c r="S148"/>
      <c r="U148"/>
    </row>
    <row r="149" spans="7:21" ht="9.75" customHeight="1">
      <c r="G149" s="9"/>
      <c r="H149" s="10"/>
      <c r="M149"/>
      <c r="N149"/>
      <c r="O149"/>
      <c r="Q149"/>
      <c r="R149"/>
      <c r="S149"/>
      <c r="U149"/>
    </row>
    <row r="150" spans="1:21" ht="26.25" customHeight="1">
      <c r="A150" s="4" t="s">
        <v>5</v>
      </c>
      <c r="B150" s="4"/>
      <c r="C150" s="4" t="s">
        <v>6</v>
      </c>
      <c r="D150" s="11"/>
      <c r="E150" s="12" t="s">
        <v>7</v>
      </c>
      <c r="F150" s="11"/>
      <c r="G150" s="4" t="s">
        <v>8</v>
      </c>
      <c r="H150" s="11"/>
      <c r="I150" s="13" t="s">
        <v>9</v>
      </c>
      <c r="M150"/>
      <c r="N150"/>
      <c r="O150"/>
      <c r="Q150"/>
      <c r="R150"/>
      <c r="S150"/>
      <c r="U150"/>
    </row>
    <row r="151" spans="7:21" ht="9.75" customHeight="1">
      <c r="G151" s="9"/>
      <c r="H151" s="10"/>
      <c r="M151"/>
      <c r="N151"/>
      <c r="O151"/>
      <c r="Q151"/>
      <c r="R151"/>
      <c r="S151"/>
      <c r="U151"/>
    </row>
    <row r="152" spans="5:21" ht="30.75" customHeight="1">
      <c r="E152" s="3" t="s">
        <v>131</v>
      </c>
      <c r="G152" s="9"/>
      <c r="H152" s="10"/>
      <c r="M152"/>
      <c r="N152"/>
      <c r="O152"/>
      <c r="Q152"/>
      <c r="R152"/>
      <c r="S152"/>
      <c r="U152"/>
    </row>
    <row r="153" spans="1:22" ht="30.75" customHeight="1">
      <c r="A153" s="1">
        <f>A144</f>
        <v>198.60000000000008</v>
      </c>
      <c r="C153" s="1">
        <v>0</v>
      </c>
      <c r="E153" s="3" t="s">
        <v>11</v>
      </c>
      <c r="F153"/>
      <c r="G153" s="1">
        <v>1.3</v>
      </c>
      <c r="I153" s="2" t="s">
        <v>132</v>
      </c>
      <c r="O153"/>
      <c r="Q153"/>
      <c r="R153"/>
      <c r="S153"/>
      <c r="U153"/>
      <c r="V153"/>
    </row>
    <row r="154" spans="1:19" ht="30.75" customHeight="1">
      <c r="A154" s="1">
        <f>SUM(G153+A153)</f>
        <v>199.9000000000001</v>
      </c>
      <c r="C154" s="1">
        <f>SUM(G153+C153)</f>
        <v>1.3</v>
      </c>
      <c r="E154" s="14" t="s">
        <v>26</v>
      </c>
      <c r="F154"/>
      <c r="G154" s="1">
        <v>11.5</v>
      </c>
      <c r="I154" s="2" t="s">
        <v>133</v>
      </c>
      <c r="O154"/>
      <c r="Q154"/>
      <c r="R154"/>
      <c r="S154"/>
    </row>
    <row r="155" spans="1:19" ht="30.75" customHeight="1">
      <c r="A155" s="1">
        <f>SUM(G154+A154)</f>
        <v>211.4000000000001</v>
      </c>
      <c r="C155" s="1">
        <f>SUM(G154+C154)</f>
        <v>12.8</v>
      </c>
      <c r="E155" s="14" t="s">
        <v>26</v>
      </c>
      <c r="F155"/>
      <c r="G155" s="1">
        <v>0.2</v>
      </c>
      <c r="I155" s="2" t="s">
        <v>134</v>
      </c>
      <c r="O155"/>
      <c r="Q155"/>
      <c r="R155"/>
      <c r="S155"/>
    </row>
    <row r="156" spans="1:9" ht="30.75" customHeight="1">
      <c r="A156" s="1">
        <f>SUM(G155+A155)</f>
        <v>211.60000000000008</v>
      </c>
      <c r="C156" s="1">
        <f>SUM(G155+C155)</f>
        <v>13</v>
      </c>
      <c r="E156" s="3" t="s">
        <v>11</v>
      </c>
      <c r="F156"/>
      <c r="G156" s="1">
        <v>4.8</v>
      </c>
      <c r="I156" s="2" t="s">
        <v>135</v>
      </c>
    </row>
    <row r="157" spans="1:9" ht="30.75" customHeight="1">
      <c r="A157" s="1">
        <f>SUM(G156+A156)</f>
        <v>216.4000000000001</v>
      </c>
      <c r="C157" s="1">
        <f>SUM(G156+C156)</f>
        <v>17.8</v>
      </c>
      <c r="E157" s="12" t="s">
        <v>46</v>
      </c>
      <c r="F157"/>
      <c r="G157" s="1">
        <v>8.9</v>
      </c>
      <c r="I157" s="2" t="s">
        <v>136</v>
      </c>
    </row>
    <row r="158" spans="1:19" ht="30.75" customHeight="1">
      <c r="A158" s="1">
        <f>SUM(G157+A157)</f>
        <v>225.3000000000001</v>
      </c>
      <c r="C158" s="1">
        <f>SUM(G157+C157)</f>
        <v>26.700000000000003</v>
      </c>
      <c r="E158" s="3" t="s">
        <v>11</v>
      </c>
      <c r="F158"/>
      <c r="G158" s="1">
        <v>5.1</v>
      </c>
      <c r="I158" s="2" t="s">
        <v>137</v>
      </c>
      <c r="O158"/>
      <c r="Q158"/>
      <c r="R158"/>
      <c r="S158"/>
    </row>
    <row r="159" spans="4:19" ht="30.75" customHeight="1">
      <c r="D159" s="2" t="s">
        <v>138</v>
      </c>
      <c r="F159"/>
      <c r="O159"/>
      <c r="Q159"/>
      <c r="R159"/>
      <c r="S159"/>
    </row>
    <row r="160" spans="6:19" ht="30.75" customHeight="1">
      <c r="F160"/>
      <c r="O160"/>
      <c r="Q160"/>
      <c r="R160"/>
      <c r="S160"/>
    </row>
    <row r="161" spans="6:19" ht="30.75" customHeight="1">
      <c r="F161"/>
      <c r="O161"/>
      <c r="Q161"/>
      <c r="R161"/>
      <c r="S161"/>
    </row>
    <row r="162" spans="4:19" ht="30.75" customHeight="1">
      <c r="D162" s="2" t="s">
        <v>139</v>
      </c>
      <c r="E162" s="14"/>
      <c r="F162"/>
      <c r="O162"/>
      <c r="Q162"/>
      <c r="R162"/>
      <c r="S162"/>
    </row>
    <row r="163" spans="4:19" ht="30.75" customHeight="1">
      <c r="D163" s="2" t="s">
        <v>140</v>
      </c>
      <c r="E163" s="14"/>
      <c r="F163"/>
      <c r="O163"/>
      <c r="Q163"/>
      <c r="R163"/>
      <c r="S163"/>
    </row>
    <row r="164" spans="1:19" ht="30.75" customHeight="1">
      <c r="A164" s="1">
        <f>SUM(G158+A158)</f>
        <v>230.4000000000001</v>
      </c>
      <c r="C164" s="1">
        <f>SUM(G158+C158)</f>
        <v>31.800000000000004</v>
      </c>
      <c r="E164" s="14" t="s">
        <v>26</v>
      </c>
      <c r="F164"/>
      <c r="G164" s="1">
        <v>11.4</v>
      </c>
      <c r="I164" s="2" t="s">
        <v>141</v>
      </c>
      <c r="O164"/>
      <c r="Q164"/>
      <c r="R164"/>
      <c r="S164"/>
    </row>
    <row r="165" spans="4:19" ht="30.75" customHeight="1">
      <c r="D165" s="2" t="s">
        <v>142</v>
      </c>
      <c r="E165" s="14"/>
      <c r="F165"/>
      <c r="O165"/>
      <c r="Q165"/>
      <c r="R165"/>
      <c r="S165"/>
    </row>
    <row r="166" spans="1:256" ht="30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Q166"/>
      <c r="R166"/>
      <c r="S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19" ht="30.75" customHeight="1">
      <c r="A167" s="1">
        <f>SUM(G164+A164)</f>
        <v>241.8000000000001</v>
      </c>
      <c r="C167" s="1">
        <f>SUM(G164+C164)</f>
        <v>43.2</v>
      </c>
      <c r="E167" s="14" t="s">
        <v>26</v>
      </c>
      <c r="F167"/>
      <c r="G167" s="1">
        <v>0.2</v>
      </c>
      <c r="I167" s="2" t="s">
        <v>143</v>
      </c>
      <c r="O167"/>
      <c r="Q167"/>
      <c r="R167"/>
      <c r="S167"/>
    </row>
    <row r="168" spans="1:19" ht="30.75" customHeight="1">
      <c r="A168" s="1">
        <f>SUM(G167+A167)</f>
        <v>242.00000000000009</v>
      </c>
      <c r="C168" s="1">
        <f>SUM(G167+C167)</f>
        <v>43.400000000000006</v>
      </c>
      <c r="E168" s="3" t="s">
        <v>11</v>
      </c>
      <c r="F168"/>
      <c r="G168" s="1">
        <v>0.2</v>
      </c>
      <c r="I168" s="2" t="s">
        <v>144</v>
      </c>
      <c r="O168"/>
      <c r="Q168"/>
      <c r="R168"/>
      <c r="S168"/>
    </row>
    <row r="169" spans="1:19" ht="30.75" customHeight="1">
      <c r="A169" s="1">
        <f>SUM(G168+A168)</f>
        <v>242.20000000000007</v>
      </c>
      <c r="C169" s="1">
        <f>SUM(G168+C168)</f>
        <v>43.60000000000001</v>
      </c>
      <c r="E169" s="12" t="s">
        <v>46</v>
      </c>
      <c r="F169"/>
      <c r="G169" s="1">
        <v>7.3</v>
      </c>
      <c r="I169" s="2" t="s">
        <v>145</v>
      </c>
      <c r="O169"/>
      <c r="Q169"/>
      <c r="R169"/>
      <c r="S169"/>
    </row>
    <row r="170" spans="1:19" ht="30.75" customHeight="1">
      <c r="A170" s="1">
        <f>SUM(G169+A169)</f>
        <v>249.50000000000009</v>
      </c>
      <c r="C170" s="1">
        <f>SUM(G169+C169)</f>
        <v>50.900000000000006</v>
      </c>
      <c r="F170"/>
      <c r="I170" s="2" t="s">
        <v>146</v>
      </c>
      <c r="O170"/>
      <c r="Q170"/>
      <c r="R170"/>
      <c r="S170"/>
    </row>
    <row r="171" spans="5:21" ht="30.75" customHeight="1">
      <c r="E171" s="12" t="s">
        <v>54</v>
      </c>
      <c r="I171" s="6" t="s">
        <v>147</v>
      </c>
      <c r="M171"/>
      <c r="N171"/>
      <c r="O171"/>
      <c r="Q171"/>
      <c r="R171"/>
      <c r="S171"/>
      <c r="U171"/>
    </row>
    <row r="172" spans="5:21" ht="30.75" customHeight="1">
      <c r="E172" s="12" t="s">
        <v>56</v>
      </c>
      <c r="I172" s="6" t="s">
        <v>148</v>
      </c>
      <c r="M172"/>
      <c r="N172"/>
      <c r="O172"/>
      <c r="Q172"/>
      <c r="R172"/>
      <c r="S172"/>
      <c r="U172"/>
    </row>
    <row r="173" spans="3:19" ht="30.75" customHeight="1">
      <c r="C173" s="9" t="s">
        <v>149</v>
      </c>
      <c r="E173" s="25"/>
      <c r="F173"/>
      <c r="G173" s="26"/>
      <c r="H173"/>
      <c r="I173"/>
      <c r="J173"/>
      <c r="O173"/>
      <c r="Q173"/>
      <c r="R173"/>
      <c r="S173"/>
    </row>
    <row r="174" spans="3:19" ht="30.75" customHeight="1">
      <c r="C174" s="9" t="s">
        <v>150</v>
      </c>
      <c r="E174" s="25"/>
      <c r="F174"/>
      <c r="G174" s="26"/>
      <c r="H174"/>
      <c r="I174"/>
      <c r="J174"/>
      <c r="O174"/>
      <c r="Q174"/>
      <c r="R174"/>
      <c r="S174"/>
    </row>
    <row r="175" spans="3:19" ht="30.75" customHeight="1">
      <c r="C175" s="9" t="s">
        <v>151</v>
      </c>
      <c r="E175" s="25"/>
      <c r="F175"/>
      <c r="G175" s="26"/>
      <c r="H175"/>
      <c r="I175"/>
      <c r="J175"/>
      <c r="O175"/>
      <c r="Q175"/>
      <c r="R175"/>
      <c r="S175"/>
    </row>
    <row r="176" spans="3:19" ht="30.75" customHeight="1">
      <c r="C176" s="9" t="s">
        <v>152</v>
      </c>
      <c r="E176" s="25"/>
      <c r="F176"/>
      <c r="G176" s="26"/>
      <c r="H176"/>
      <c r="I176"/>
      <c r="J176"/>
      <c r="O176"/>
      <c r="Q176"/>
      <c r="R176"/>
      <c r="S176"/>
    </row>
    <row r="177" spans="5:19" ht="30.75" customHeight="1">
      <c r="E177" s="25"/>
      <c r="F177"/>
      <c r="G177" s="26"/>
      <c r="H177"/>
      <c r="I177"/>
      <c r="J177"/>
      <c r="O177"/>
      <c r="Q177"/>
      <c r="R177"/>
      <c r="S177"/>
    </row>
    <row r="178" spans="5:10" ht="30.75" customHeight="1">
      <c r="E178" s="25"/>
      <c r="F178"/>
      <c r="G178" s="26"/>
      <c r="H178"/>
      <c r="I178"/>
      <c r="J178"/>
    </row>
    <row r="179" spans="5:10" ht="30.75" customHeight="1">
      <c r="E179" s="25"/>
      <c r="F179"/>
      <c r="G179" s="26"/>
      <c r="H179"/>
      <c r="I179"/>
      <c r="J179"/>
    </row>
    <row r="180" spans="5:10" ht="30.75" customHeight="1">
      <c r="E180" s="25"/>
      <c r="F180"/>
      <c r="G180" s="26"/>
      <c r="H180"/>
      <c r="I180"/>
      <c r="J180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58"/>
  <rowBreaks count="4" manualBreakCount="4">
    <brk id="33" max="255" man="1"/>
    <brk id="71" max="255" man="1"/>
    <brk id="110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2013-07-19T10:21:45Z</cp:lastPrinted>
  <dcterms:created xsi:type="dcterms:W3CDTF">2011-05-15T10:12:44Z</dcterms:created>
  <dcterms:modified xsi:type="dcterms:W3CDTF">2013-07-23T00:54:29Z</dcterms:modified>
  <cp:category/>
  <cp:version/>
  <cp:contentType/>
  <cp:contentStatus/>
  <cp:revision>101</cp:revision>
</cp:coreProperties>
</file>