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2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'Sheet1'!$A$2:$I$4</definedName>
  </definedNames>
  <calcPr fullCalcOnLoad="1"/>
</workbook>
</file>

<file path=xl/sharedStrings.xml><?xml version="1.0" encoding="utf-8"?>
<sst xmlns="http://schemas.openxmlformats.org/spreadsheetml/2006/main" count="558" uniqueCount="252">
  <si>
    <t>Greensboro – Salem Fork</t>
  </si>
  <si>
    <t>Greensboro – Ellerbe – Laurinburg – Troy – Seagrove</t>
  </si>
  <si>
    <t xml:space="preserve">    0km   start: 07/04 06:00</t>
  </si>
  <si>
    <t>C-T = Control Total</t>
  </si>
  <si>
    <t xml:space="preserve">  600k</t>
  </si>
  <si>
    <t>Total</t>
  </si>
  <si>
    <t>C-T</t>
  </si>
  <si>
    <t>Turn</t>
  </si>
  <si>
    <t>Go</t>
  </si>
  <si>
    <t xml:space="preserve">  on road</t>
  </si>
  <si>
    <t xml:space="preserve">Right </t>
  </si>
  <si>
    <t>National Srv Rd</t>
  </si>
  <si>
    <t>Tyner Rd</t>
  </si>
  <si>
    <t>Sandy Ridge Rd</t>
  </si>
  <si>
    <t xml:space="preserve"> Left</t>
  </si>
  <si>
    <t>W Market St / E Mountain St</t>
  </si>
  <si>
    <t xml:space="preserve">Traffic Circle </t>
  </si>
  <si>
    <t xml:space="preserve"> – exit half way thru</t>
  </si>
  <si>
    <t>Right out TC</t>
  </si>
  <si>
    <t>E Mountain St</t>
  </si>
  <si>
    <t xml:space="preserve">Bear Right </t>
  </si>
  <si>
    <t>E Mountain then W Mountain</t>
  </si>
  <si>
    <t>also</t>
  </si>
  <si>
    <t>E Mtn or W Mtn</t>
  </si>
  <si>
    <t>Straight</t>
  </si>
  <si>
    <r>
      <t xml:space="preserve">E Mountain / E Mtn – </t>
    </r>
    <r>
      <rPr>
        <b/>
        <sz val="22"/>
        <rFont val="Arial"/>
        <family val="2"/>
      </rPr>
      <t>leave NC-66</t>
    </r>
  </si>
  <si>
    <t>NC-66 / W Mountain / W Mtn</t>
  </si>
  <si>
    <t>NC-66 N  /  Old Hollow Rd</t>
  </si>
  <si>
    <t>NC-66 N / University Pkwy</t>
  </si>
  <si>
    <t xml:space="preserve"> Slight Left</t>
  </si>
  <si>
    <r>
      <t xml:space="preserve">State Rd 1807 – </t>
    </r>
    <r>
      <rPr>
        <b/>
        <sz val="22"/>
        <rFont val="Arial"/>
        <family val="2"/>
      </rPr>
      <t>Do not follow NC-66</t>
    </r>
  </si>
  <si>
    <t>Tuttle Rd</t>
  </si>
  <si>
    <t>Jefferson Church Rd</t>
  </si>
  <si>
    <t>Ingram Dr</t>
  </si>
  <si>
    <t>Cross Main St</t>
  </si>
  <si>
    <t xml:space="preserve"> – Stores to Left on Main St</t>
  </si>
  <si>
    <t>Meadowbrook Dr</t>
  </si>
  <si>
    <t>Calloway Rd – at store</t>
  </si>
  <si>
    <t>Trinity Church Rd</t>
  </si>
  <si>
    <t>Perch Rd</t>
  </si>
  <si>
    <t>Stony Ridge Rd – No Sign</t>
  </si>
  <si>
    <t>Pioneer Village Camp Ground – sign</t>
  </si>
  <si>
    <t>Shoals Rd</t>
  </si>
  <si>
    <t>Quaker Church Rd – No Sign – 2080 on post</t>
  </si>
  <si>
    <t>Eldora Rd – cross NC-268</t>
  </si>
  <si>
    <t>Nurse Rd</t>
  </si>
  <si>
    <t xml:space="preserve">Rock Hill Church Rd – NO Sign – </t>
  </si>
  <si>
    <t>Don't go Straight at Stop Sign</t>
  </si>
  <si>
    <t>Siloam Rd</t>
  </si>
  <si>
    <t>Turkey Ford Rd</t>
  </si>
  <si>
    <t>Continue</t>
  </si>
  <si>
    <t>E Atkins St – cross US-601</t>
  </si>
  <si>
    <t>N Main St</t>
  </si>
  <si>
    <t>W Kapp St</t>
  </si>
  <si>
    <t>Zephyr Rd</t>
  </si>
  <si>
    <t>Store – Salem Fork</t>
  </si>
  <si>
    <t>Dairy Queen – on Left – best selection</t>
  </si>
  <si>
    <t>Store on Right open 24 hours</t>
  </si>
  <si>
    <t>into</t>
  </si>
  <si>
    <t xml:space="preserve"> 101km    open: 07/04 08:58</t>
  </si>
  <si>
    <t>Control</t>
  </si>
  <si>
    <t xml:space="preserve"> (63mi)   close: 07/04 12:44</t>
  </si>
  <si>
    <t>Salem Fork – Greensboro</t>
  </si>
  <si>
    <t>Go back the direction you came from</t>
  </si>
  <si>
    <t xml:space="preserve">W Kapp St </t>
  </si>
  <si>
    <t xml:space="preserve">N White St </t>
  </si>
  <si>
    <t xml:space="preserve">E Atkins S </t>
  </si>
  <si>
    <t xml:space="preserve">Siloam Rd </t>
  </si>
  <si>
    <t>Rock Hill Church Rd</t>
  </si>
  <si>
    <t>Nurse Rd – NO Sign</t>
  </si>
  <si>
    <t xml:space="preserve">Eldora Rd </t>
  </si>
  <si>
    <t>Quaker Church  – NO Sign</t>
  </si>
  <si>
    <t>Shoals Rd – NO Sign</t>
  </si>
  <si>
    <t xml:space="preserve">Stony Ridge Rd </t>
  </si>
  <si>
    <t xml:space="preserve">Perch Rd </t>
  </si>
  <si>
    <t xml:space="preserve">Trinity Church Rd </t>
  </si>
  <si>
    <t>Calloway Rd</t>
  </si>
  <si>
    <t xml:space="preserve">Meadowbrook Dr </t>
  </si>
  <si>
    <t xml:space="preserve">Ingram D </t>
  </si>
  <si>
    <t>Stores in this area to your right on Main St</t>
  </si>
  <si>
    <t xml:space="preserve">State Rd 1807 </t>
  </si>
  <si>
    <t>NC-66 S / Broad St</t>
  </si>
  <si>
    <t>NC-66 N / Old Hollow Rd</t>
  </si>
  <si>
    <t>W Mountain St</t>
  </si>
  <si>
    <t xml:space="preserve">E Mountain St / W Market St </t>
  </si>
  <si>
    <t>Best Western Control</t>
  </si>
  <si>
    <t xml:space="preserve"> 202km    open: 07/04 11:57</t>
  </si>
  <si>
    <t>(125mi)   close: 07/04 19:28</t>
  </si>
  <si>
    <t>Greensboro – Ellerbe – Laurinburg</t>
  </si>
  <si>
    <t>Greensboro – NC-24 / 27</t>
  </si>
  <si>
    <t>Thorndike Rd</t>
  </si>
  <si>
    <t>NC-68 S</t>
  </si>
  <si>
    <t>Regency Dr</t>
  </si>
  <si>
    <t>Piedmont Pkwy</t>
  </si>
  <si>
    <t>Guilford College Rd</t>
  </si>
  <si>
    <t>Vickery Chapel Rd</t>
  </si>
  <si>
    <t>Store on left</t>
  </si>
  <si>
    <t>Kivett Dr</t>
  </si>
  <si>
    <t>Hickory Creek Rd</t>
  </si>
  <si>
    <t>Groometown Rd – NO Sign</t>
  </si>
  <si>
    <t>Do not miss NEXT turn</t>
  </si>
  <si>
    <t>Bear Left</t>
  </si>
  <si>
    <t>Groometown Rd</t>
  </si>
  <si>
    <t>Cross</t>
  </si>
  <si>
    <t>NC-62</t>
  </si>
  <si>
    <t>Muddy Creek Rd</t>
  </si>
  <si>
    <t>Cedar Square Rd</t>
  </si>
  <si>
    <t>Cross 311 Bridge</t>
  </si>
  <si>
    <t xml:space="preserve"> – Go to Signal Light</t>
  </si>
  <si>
    <t xml:space="preserve"> Left at light</t>
  </si>
  <si>
    <t>US-311 S</t>
  </si>
  <si>
    <t>Edgar Rd</t>
  </si>
  <si>
    <t>Beeson Farm Rd</t>
  </si>
  <si>
    <t>Flint Hill Rd</t>
  </si>
  <si>
    <t>Caraway Mountain Rd</t>
  </si>
  <si>
    <t>After climb – might be last store</t>
  </si>
  <si>
    <t>Store on left – opens at 8am</t>
  </si>
  <si>
    <t>Water facet (24 hours) on far side of building</t>
  </si>
  <si>
    <t>Green Farm Rd</t>
  </si>
  <si>
    <t>Old Lexington Rd</t>
  </si>
  <si>
    <t>Spencer Meadow</t>
  </si>
  <si>
    <t>Sawyersville Rd</t>
  </si>
  <si>
    <t>US-64</t>
  </si>
  <si>
    <t>Moore Rd</t>
  </si>
  <si>
    <t>Old State Hwy 49</t>
  </si>
  <si>
    <t>Lassiter Mill Rd</t>
  </si>
  <si>
    <t>NC-49</t>
  </si>
  <si>
    <t>Burney Mill Rd</t>
  </si>
  <si>
    <t>Ophir Rd</t>
  </si>
  <si>
    <t>NC-109</t>
  </si>
  <si>
    <t>River Rd</t>
  </si>
  <si>
    <t xml:space="preserve">Control – Store - </t>
  </si>
  <si>
    <t xml:space="preserve"> 305km    open: 07/04 15:10</t>
  </si>
  <si>
    <t>(189mi)   close: 07/05 02:20</t>
  </si>
  <si>
    <t>BP is on Left</t>
  </si>
  <si>
    <t xml:space="preserve">Good food at Uwharrie Sportsman </t>
  </si>
  <si>
    <t>NC24 / 27 – Ellerbe</t>
  </si>
  <si>
    <t xml:space="preserve"> Left  </t>
  </si>
  <si>
    <t>NC-24 / 27</t>
  </si>
  <si>
    <t>NC-73</t>
  </si>
  <si>
    <t>Wallace Rd</t>
  </si>
  <si>
    <t>US-220  / Main St</t>
  </si>
  <si>
    <t>Store on right</t>
  </si>
  <si>
    <t>Quik Chek 6am – 11pm</t>
  </si>
  <si>
    <t>Ellerbe – Laurinburg</t>
  </si>
  <si>
    <t>Church St  / Millstone Rd</t>
  </si>
  <si>
    <t>Millstone Rd – NO Sign</t>
  </si>
  <si>
    <t>I-74</t>
  </si>
  <si>
    <t>next 11 miles</t>
  </si>
  <si>
    <t>Follow signs to Speedway – Dragway</t>
  </si>
  <si>
    <t>Sandhill Game Management Rd</t>
  </si>
  <si>
    <t>Beaverdam Church Rd</t>
  </si>
  <si>
    <t>US-1 N</t>
  </si>
  <si>
    <t xml:space="preserve"> – construction just before next turn</t>
  </si>
  <si>
    <t>Marston Rd / Sneads Grove Rd</t>
  </si>
  <si>
    <t>Sneads Grove Rd – cross Marston</t>
  </si>
  <si>
    <t>Sneads Grove Rd</t>
  </si>
  <si>
    <t>Old Wire – Store on left - opens 10am</t>
  </si>
  <si>
    <t>US-15 / US-401 /US-501</t>
  </si>
  <si>
    <t>N King St – cross US-401</t>
  </si>
  <si>
    <t>N King St – cross Church St</t>
  </si>
  <si>
    <t>W Covington</t>
  </si>
  <si>
    <t>Peden / Sunset</t>
  </si>
  <si>
    <t>Crepe Myrtle</t>
  </si>
  <si>
    <t xml:space="preserve"> – caution – ONE Way / with Medium</t>
  </si>
  <si>
    <t>S Main St / McColl Rd</t>
  </si>
  <si>
    <t>Food and hotels in this area</t>
  </si>
  <si>
    <t>Plaza Rd</t>
  </si>
  <si>
    <t>Left</t>
  </si>
  <si>
    <t>Jameson Inn Ct</t>
  </si>
  <si>
    <t>Control – Laurinburg</t>
  </si>
  <si>
    <t>Jameson Inn</t>
  </si>
  <si>
    <t xml:space="preserve"> 400km    open: 07/04 18:08</t>
  </si>
  <si>
    <t>(248mi)   close: 07/05 08:40</t>
  </si>
  <si>
    <t>Laurinburg – Ellerbe – Seagrove – Greensboro</t>
  </si>
  <si>
    <t>Laurinburg – Ellerbe</t>
  </si>
  <si>
    <t>Main St / 15-501-401 Bus</t>
  </si>
  <si>
    <t>Don't miss RR St</t>
  </si>
  <si>
    <t>Railroad St</t>
  </si>
  <si>
    <t>Right</t>
  </si>
  <si>
    <t>King St</t>
  </si>
  <si>
    <r>
      <t>Snead Grove Rd</t>
    </r>
    <r>
      <rPr>
        <b/>
        <sz val="12"/>
        <rFont val="Arial"/>
        <family val="2"/>
      </rPr>
      <t xml:space="preserve"> (cross Old Wire)</t>
    </r>
    <r>
      <rPr>
        <b/>
        <sz val="14"/>
        <rFont val="Arial"/>
        <family val="2"/>
      </rPr>
      <t>(store on Right)</t>
    </r>
  </si>
  <si>
    <t>Snead Grove Rd / Marston Rd</t>
  </si>
  <si>
    <t>US 1</t>
  </si>
  <si>
    <t>Millstone Rd</t>
  </si>
  <si>
    <t>Green sign  =&gt;  ELLERBE</t>
  </si>
  <si>
    <t>Millstone Rd / Church</t>
  </si>
  <si>
    <t>US 220 / Main St</t>
  </si>
  <si>
    <t>Store on  Left</t>
  </si>
  <si>
    <t xml:space="preserve"> 453km    open: 07/04 19:54</t>
  </si>
  <si>
    <t>(281mi)   close: 07/05 12:12</t>
  </si>
  <si>
    <t>Quik Chek Store on Left –Closes 11pm - opens 8am</t>
  </si>
  <si>
    <t>Ellerbe – Seagrove</t>
  </si>
  <si>
    <t>Cartledge Creek Rd</t>
  </si>
  <si>
    <t>NC-731</t>
  </si>
  <si>
    <t>Pekin Rd</t>
  </si>
  <si>
    <t>Main St</t>
  </si>
  <si>
    <t>Control – Troy</t>
  </si>
  <si>
    <t xml:space="preserve"> 494km    open: 07/04 21:16</t>
  </si>
  <si>
    <t>(307mi)   close: 07/05 14:56</t>
  </si>
  <si>
    <t>Troy – Seagrove</t>
  </si>
  <si>
    <t>S Main St</t>
  </si>
  <si>
    <t>Okeewemee Rd</t>
  </si>
  <si>
    <t>Ether Rd</t>
  </si>
  <si>
    <t>Start Detour</t>
  </si>
  <si>
    <t>Black Ankle</t>
  </si>
  <si>
    <t>US 220 / Alt N</t>
  </si>
  <si>
    <t>NC-705 / Main St</t>
  </si>
  <si>
    <t>End Detour</t>
  </si>
  <si>
    <t>Control – Seagrove</t>
  </si>
  <si>
    <t>open 24 hours – just before I-74</t>
  </si>
  <si>
    <t xml:space="preserve"> 527km    open: 07/04 22:22</t>
  </si>
  <si>
    <t>(328mi)   close: 07/05 17:08</t>
  </si>
  <si>
    <t>Seagrove – Greensboro</t>
  </si>
  <si>
    <t>Little River Rd</t>
  </si>
  <si>
    <t>Waymon</t>
  </si>
  <si>
    <t>King</t>
  </si>
  <si>
    <t>Walker</t>
  </si>
  <si>
    <t>Garner</t>
  </si>
  <si>
    <t>Old Plank / Seagrove Plank Rd</t>
  </si>
  <si>
    <t>Old State Hwy 13</t>
  </si>
  <si>
    <t>Happy Hollow Rd</t>
  </si>
  <si>
    <t>NC-159 / Zoo Parkway</t>
  </si>
  <si>
    <t>US-220 Alt N</t>
  </si>
  <si>
    <t>US-220 Bus</t>
  </si>
  <si>
    <t>Dawson Miller</t>
  </si>
  <si>
    <t>Pisgah Covered Bridge</t>
  </si>
  <si>
    <t>Hopewell Friends Rd</t>
  </si>
  <si>
    <t>Tot Hill Farm Rd</t>
  </si>
  <si>
    <t>Union Church Rd</t>
  </si>
  <si>
    <t>Cable Creek Rd</t>
  </si>
  <si>
    <t>Stutts Rd</t>
  </si>
  <si>
    <t>Back Creek Church Rd</t>
  </si>
  <si>
    <t>Old Country Farm Rd</t>
  </si>
  <si>
    <t>Plainfield Rd</t>
  </si>
  <si>
    <t>US-311</t>
  </si>
  <si>
    <t>Island Ford Rd</t>
  </si>
  <si>
    <t>Commonwealth Rd</t>
  </si>
  <si>
    <t>Walker Mill Rd</t>
  </si>
  <si>
    <t>Wall Brothers Rd</t>
  </si>
  <si>
    <t>Earl Johnson Rd</t>
  </si>
  <si>
    <t>Branson Davis Rd</t>
  </si>
  <si>
    <t>Davis Country Rd</t>
  </si>
  <si>
    <t>Harlow Rd</t>
  </si>
  <si>
    <t>Cross NC-62</t>
  </si>
  <si>
    <t>Hickory Creek – NO Sign</t>
  </si>
  <si>
    <t xml:space="preserve"> 609km    open: 07/05 00:48</t>
  </si>
  <si>
    <t>(378mi)   close: 07/05 22:00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</si>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</sst>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#&quot;     &quot;"/>
    <numFmt numFmtId="167" formatCode="0.0"/>
    <numFmt numFmtId="168" formatCode="#.0"/>
    <numFmt numFmtId="169" formatCode="#&quot;       &quot;"/>
  </numFmts>
  <fonts count="10"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6" fontId="2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7" fontId="1" fillId="0" borderId="0" xfId="0" applyNumberFormat="1" applyFont="1" applyAlignment="1">
      <alignment/>
    </xf>
    <xf numFmtId="164" fontId="2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right"/>
    </xf>
    <xf numFmtId="169" fontId="2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9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 horizontal="lef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7"/>
  <sheetViews>
    <sheetView tabSelected="1" view="pageBreakPreview" zoomScale="50" zoomScaleNormal="50" zoomScaleSheetLayoutView="50" workbookViewId="0" topLeftCell="A256">
      <selection activeCell="A271" sqref="A271:IV271"/>
    </sheetView>
  </sheetViews>
  <sheetFormatPr defaultColWidth="12.57421875" defaultRowHeight="30.75" customHeight="1"/>
  <cols>
    <col min="1" max="1" width="14.7109375" style="1" customWidth="1"/>
    <col min="2" max="2" width="1.421875" style="2" customWidth="1"/>
    <col min="3" max="3" width="14.7109375" style="1" customWidth="1"/>
    <col min="4" max="4" width="2.28125" style="2" customWidth="1"/>
    <col min="5" max="5" width="23.140625" style="2" customWidth="1"/>
    <col min="6" max="6" width="1.421875" style="2" customWidth="1"/>
    <col min="7" max="7" width="9.421875" style="1" customWidth="1"/>
    <col min="8" max="8" width="1.421875" style="2" customWidth="1"/>
    <col min="9" max="9" width="78.7109375" style="3" customWidth="1"/>
    <col min="10" max="11" width="11.57421875" style="0" customWidth="1"/>
    <col min="12" max="255" width="11.8515625" style="2" customWidth="1"/>
    <col min="256" max="16384" width="11.57421875" style="2" customWidth="1"/>
  </cols>
  <sheetData>
    <row r="1" ht="30.75" customHeight="1">
      <c r="C1" s="1" t="s">
        <v>0</v>
      </c>
    </row>
    <row r="2" ht="30.75" customHeight="1">
      <c r="C2" s="1" t="s">
        <v>1</v>
      </c>
    </row>
    <row r="3" ht="30.75" customHeight="1">
      <c r="I3" s="3" t="s">
        <v>2</v>
      </c>
    </row>
    <row r="4" spans="3:9" ht="30.75" customHeight="1">
      <c r="C4" s="1" t="s">
        <v>3</v>
      </c>
      <c r="I4" s="4"/>
    </row>
    <row r="5" spans="1:11" s="6" customFormat="1" ht="28.5" customHeight="1">
      <c r="A5" s="5"/>
      <c r="C5" s="5"/>
      <c r="E5" s="7"/>
      <c r="G5" s="8"/>
      <c r="I5" s="7" t="s">
        <v>0</v>
      </c>
      <c r="J5" s="9"/>
      <c r="K5" s="9"/>
    </row>
    <row r="6" spans="1:11" s="6" customFormat="1" ht="28.5" customHeight="1">
      <c r="A6" s="5" t="s">
        <v>4</v>
      </c>
      <c r="C6" s="5"/>
      <c r="G6" s="5"/>
      <c r="I6" s="10">
        <v>1</v>
      </c>
      <c r="J6" s="9"/>
      <c r="K6" s="9"/>
    </row>
    <row r="7" spans="5:8" ht="9.75" customHeight="1">
      <c r="E7" s="11"/>
      <c r="G7" s="12"/>
      <c r="H7" s="13"/>
    </row>
    <row r="8" spans="1:9" ht="26.25" customHeight="1">
      <c r="A8" s="14" t="s">
        <v>5</v>
      </c>
      <c r="B8" s="15"/>
      <c r="C8" s="14" t="s">
        <v>6</v>
      </c>
      <c r="D8" s="15"/>
      <c r="E8" s="15" t="s">
        <v>7</v>
      </c>
      <c r="F8" s="15"/>
      <c r="G8" s="14" t="s">
        <v>8</v>
      </c>
      <c r="H8" s="15"/>
      <c r="I8" s="4" t="s">
        <v>9</v>
      </c>
    </row>
    <row r="9" spans="5:8" ht="9.75" customHeight="1">
      <c r="E9" s="11"/>
      <c r="G9" s="12"/>
      <c r="H9" s="13"/>
    </row>
    <row r="10" spans="1:9" s="2" customFormat="1" ht="28.5" customHeight="1">
      <c r="A10" s="1">
        <f>A1</f>
        <v>0</v>
      </c>
      <c r="C10" s="1">
        <v>0</v>
      </c>
      <c r="E10" s="13" t="s">
        <v>10</v>
      </c>
      <c r="G10" s="1">
        <v>1.5</v>
      </c>
      <c r="I10" s="3" t="s">
        <v>11</v>
      </c>
    </row>
    <row r="11" spans="1:9" s="2" customFormat="1" ht="28.5" customHeight="1">
      <c r="A11" s="1">
        <f>SUM(G10+A10)</f>
        <v>1.5</v>
      </c>
      <c r="C11" s="1">
        <f>SUM(G10+C10)</f>
        <v>1.5</v>
      </c>
      <c r="E11" s="13" t="s">
        <v>10</v>
      </c>
      <c r="G11" s="1">
        <v>0.61</v>
      </c>
      <c r="I11" s="3" t="s">
        <v>12</v>
      </c>
    </row>
    <row r="12" spans="1:9" s="2" customFormat="1" ht="28.5" customHeight="1">
      <c r="A12" s="1">
        <f>SUM(G11+A11)</f>
        <v>2.11</v>
      </c>
      <c r="C12" s="1">
        <f>SUM(G11+C11)</f>
        <v>2.11</v>
      </c>
      <c r="E12" s="13" t="s">
        <v>10</v>
      </c>
      <c r="G12" s="1">
        <v>1.1400000000000001</v>
      </c>
      <c r="I12" s="3" t="s">
        <v>13</v>
      </c>
    </row>
    <row r="13" spans="1:9" s="2" customFormat="1" ht="28.5" customHeight="1">
      <c r="A13" s="1">
        <f>SUM(G12+A12)</f>
        <v>3.25</v>
      </c>
      <c r="C13" s="1">
        <f>SUM(G12+C12)</f>
        <v>3.25</v>
      </c>
      <c r="E13" s="16" t="s">
        <v>14</v>
      </c>
      <c r="G13" s="1">
        <v>3.4</v>
      </c>
      <c r="I13" s="3" t="s">
        <v>15</v>
      </c>
    </row>
    <row r="14" spans="1:9" s="2" customFormat="1" ht="28.5" customHeight="1">
      <c r="A14" s="12"/>
      <c r="C14" s="1">
        <f>SUM(G13+C13)</f>
        <v>6.65</v>
      </c>
      <c r="E14" s="16" t="s">
        <v>16</v>
      </c>
      <c r="G14" s="1"/>
      <c r="I14" s="3" t="s">
        <v>17</v>
      </c>
    </row>
    <row r="15" spans="1:9" s="2" customFormat="1" ht="28.5" customHeight="1">
      <c r="A15" s="1">
        <f>SUM(G13+A13)</f>
        <v>6.65</v>
      </c>
      <c r="C15" s="1">
        <f>SUM(G13+C13)</f>
        <v>6.65</v>
      </c>
      <c r="E15" s="15" t="s">
        <v>18</v>
      </c>
      <c r="G15" s="1">
        <v>0.1</v>
      </c>
      <c r="I15" s="3" t="s">
        <v>19</v>
      </c>
    </row>
    <row r="16" spans="1:9" s="2" customFormat="1" ht="28.5" customHeight="1">
      <c r="A16" s="1">
        <f>SUM(G15+A15)</f>
        <v>6.75</v>
      </c>
      <c r="C16" s="1">
        <f>SUM(G15+C15)</f>
        <v>6.75</v>
      </c>
      <c r="E16" s="13" t="s">
        <v>20</v>
      </c>
      <c r="G16" s="1">
        <v>4.2</v>
      </c>
      <c r="I16" s="3" t="s">
        <v>21</v>
      </c>
    </row>
    <row r="17" spans="5:11" ht="28.5" customHeight="1">
      <c r="E17" s="13"/>
      <c r="G17" s="1" t="s">
        <v>22</v>
      </c>
      <c r="I17" s="3" t="s">
        <v>23</v>
      </c>
      <c r="J17" s="2"/>
      <c r="K17" s="2"/>
    </row>
    <row r="18" spans="5:11" ht="28.5" customHeight="1">
      <c r="E18" s="13"/>
      <c r="J18" s="2"/>
      <c r="K18" s="2"/>
    </row>
    <row r="19" spans="3:11" ht="30.75" customHeight="1">
      <c r="C19" s="1">
        <v>7.5</v>
      </c>
      <c r="E19" s="15" t="s">
        <v>24</v>
      </c>
      <c r="I19" s="3" t="s">
        <v>25</v>
      </c>
      <c r="J19" s="2"/>
      <c r="K19" s="2"/>
    </row>
    <row r="20" spans="3:11" ht="28.5" customHeight="1">
      <c r="C20" s="1">
        <v>8.9</v>
      </c>
      <c r="E20" s="15" t="s">
        <v>24</v>
      </c>
      <c r="I20" s="3" t="s">
        <v>26</v>
      </c>
      <c r="J20" s="2"/>
      <c r="K20" s="2"/>
    </row>
    <row r="21" spans="1:9" s="2" customFormat="1" ht="28.5" customHeight="1">
      <c r="A21" s="1">
        <f>SUM(G16+A16)</f>
        <v>10.95</v>
      </c>
      <c r="C21" s="1">
        <f>SUM(G16+C16)</f>
        <v>10.95</v>
      </c>
      <c r="E21" s="13" t="s">
        <v>10</v>
      </c>
      <c r="G21" s="1">
        <v>11.38</v>
      </c>
      <c r="I21" s="3" t="s">
        <v>27</v>
      </c>
    </row>
    <row r="22" spans="1:9" s="2" customFormat="1" ht="28.5" customHeight="1">
      <c r="A22" s="1">
        <f>SUM(G21+A21)</f>
        <v>22.33</v>
      </c>
      <c r="C22" s="1">
        <f>SUM(G21+C21)</f>
        <v>22.33</v>
      </c>
      <c r="E22" s="13" t="s">
        <v>10</v>
      </c>
      <c r="G22" s="1">
        <v>4.27</v>
      </c>
      <c r="I22" s="3" t="s">
        <v>28</v>
      </c>
    </row>
    <row r="23" spans="1:9" s="2" customFormat="1" ht="30.75" customHeight="1">
      <c r="A23" s="1">
        <f>SUM(G22+A22)</f>
        <v>26.599999999999998</v>
      </c>
      <c r="C23" s="1">
        <f>SUM(G22+C22)</f>
        <v>26.599999999999998</v>
      </c>
      <c r="E23" s="13" t="s">
        <v>29</v>
      </c>
      <c r="G23" s="1">
        <v>0.33</v>
      </c>
      <c r="I23" s="3" t="s">
        <v>30</v>
      </c>
    </row>
    <row r="24" spans="1:9" s="2" customFormat="1" ht="28.5" customHeight="1">
      <c r="A24" s="1">
        <f>SUM(G23+A23)</f>
        <v>26.929999999999996</v>
      </c>
      <c r="C24" s="1">
        <f>SUM(G23+C23)</f>
        <v>26.929999999999996</v>
      </c>
      <c r="E24" s="16" t="s">
        <v>14</v>
      </c>
      <c r="G24" s="1">
        <v>1.48</v>
      </c>
      <c r="I24" s="3" t="s">
        <v>31</v>
      </c>
    </row>
    <row r="25" spans="1:9" s="2" customFormat="1" ht="28.5" customHeight="1">
      <c r="A25" s="1">
        <f>SUM(G24+A24)</f>
        <v>28.409999999999997</v>
      </c>
      <c r="C25" s="1">
        <f>SUM(G24+C24)</f>
        <v>28.409999999999997</v>
      </c>
      <c r="E25" s="13" t="s">
        <v>10</v>
      </c>
      <c r="G25" s="1">
        <v>1.4</v>
      </c>
      <c r="I25" s="3" t="s">
        <v>32</v>
      </c>
    </row>
    <row r="26" spans="1:9" s="2" customFormat="1" ht="28.5" customHeight="1">
      <c r="A26" s="1">
        <f>SUM(G25+A25)</f>
        <v>29.809999999999995</v>
      </c>
      <c r="C26" s="1">
        <f>SUM(G25+C25)</f>
        <v>29.809999999999995</v>
      </c>
      <c r="E26" s="15" t="s">
        <v>24</v>
      </c>
      <c r="G26" s="1">
        <v>1.04</v>
      </c>
      <c r="I26" s="3" t="s">
        <v>33</v>
      </c>
    </row>
    <row r="27" spans="5:11" ht="28.5" customHeight="1">
      <c r="E27" s="2" t="s">
        <v>34</v>
      </c>
      <c r="I27" s="3" t="s">
        <v>35</v>
      </c>
      <c r="J27" s="2"/>
      <c r="K27" s="2"/>
    </row>
    <row r="28" spans="1:9" s="2" customFormat="1" ht="28.5" customHeight="1">
      <c r="A28" s="17"/>
      <c r="C28" s="17"/>
      <c r="G28" s="17"/>
      <c r="I28" s="3">
        <v>2</v>
      </c>
    </row>
    <row r="29" spans="1:9" s="2" customFormat="1" ht="28.5" customHeight="1">
      <c r="A29" s="1">
        <f>SUM(G26+A26)</f>
        <v>30.849999999999994</v>
      </c>
      <c r="C29" s="1">
        <f>SUM(G26+C26)</f>
        <v>30.849999999999994</v>
      </c>
      <c r="E29" s="16" t="s">
        <v>14</v>
      </c>
      <c r="G29" s="1">
        <v>1.08</v>
      </c>
      <c r="I29" s="3" t="s">
        <v>36</v>
      </c>
    </row>
    <row r="30" spans="1:9" s="2" customFormat="1" ht="28.5" customHeight="1">
      <c r="A30" s="1">
        <f>SUM(G29+A29)</f>
        <v>31.929999999999993</v>
      </c>
      <c r="C30" s="1">
        <f>SUM(G29+C29)</f>
        <v>31.929999999999993</v>
      </c>
      <c r="E30" s="13" t="s">
        <v>10</v>
      </c>
      <c r="G30" s="1">
        <v>0.83</v>
      </c>
      <c r="I30" s="3" t="s">
        <v>37</v>
      </c>
    </row>
    <row r="31" spans="1:9" s="2" customFormat="1" ht="28.5" customHeight="1">
      <c r="A31" s="1">
        <f>SUM(G30+A30)</f>
        <v>32.75999999999999</v>
      </c>
      <c r="C31" s="1">
        <f>SUM(G30+C30)</f>
        <v>32.75999999999999</v>
      </c>
      <c r="E31" s="16" t="s">
        <v>14</v>
      </c>
      <c r="G31" s="1">
        <v>3.38</v>
      </c>
      <c r="I31" s="3" t="s">
        <v>38</v>
      </c>
    </row>
    <row r="32" spans="1:9" s="2" customFormat="1" ht="28.5" customHeight="1">
      <c r="A32" s="1">
        <f>SUM(G31+A31)</f>
        <v>36.13999999999999</v>
      </c>
      <c r="C32" s="1">
        <f>SUM(G31+C31)</f>
        <v>36.13999999999999</v>
      </c>
      <c r="E32" s="13" t="s">
        <v>10</v>
      </c>
      <c r="G32" s="1">
        <v>1.55</v>
      </c>
      <c r="I32" s="3" t="s">
        <v>39</v>
      </c>
    </row>
    <row r="33" spans="1:9" s="2" customFormat="1" ht="28.5" customHeight="1">
      <c r="A33" s="1">
        <f>SUM(G32+A32)</f>
        <v>37.68999999999999</v>
      </c>
      <c r="C33" s="1">
        <f>SUM(G32+C32)</f>
        <v>37.68999999999999</v>
      </c>
      <c r="E33" s="16" t="s">
        <v>14</v>
      </c>
      <c r="G33" s="1">
        <v>2.69</v>
      </c>
      <c r="I33" s="3" t="s">
        <v>40</v>
      </c>
    </row>
    <row r="34" spans="5:11" ht="28.5" customHeight="1">
      <c r="E34" s="16"/>
      <c r="I34" s="3" t="s">
        <v>41</v>
      </c>
      <c r="J34" s="2"/>
      <c r="K34" s="2"/>
    </row>
    <row r="35" spans="1:9" s="2" customFormat="1" ht="28.5" customHeight="1">
      <c r="A35" s="1">
        <f>SUM(G33+A33)</f>
        <v>40.37999999999999</v>
      </c>
      <c r="C35" s="1">
        <f>SUM(G33+C33)</f>
        <v>40.37999999999999</v>
      </c>
      <c r="E35" s="13" t="s">
        <v>10</v>
      </c>
      <c r="G35" s="1">
        <v>0.7</v>
      </c>
      <c r="I35" s="3" t="s">
        <v>42</v>
      </c>
    </row>
    <row r="36" spans="1:11" s="6" customFormat="1" ht="28.5" customHeight="1">
      <c r="A36" s="5">
        <f>SUM(G35+A35)</f>
        <v>41.07999999999999</v>
      </c>
      <c r="C36" s="5">
        <f>SUM(G35+C35)</f>
        <v>41.07999999999999</v>
      </c>
      <c r="E36" s="18" t="s">
        <v>14</v>
      </c>
      <c r="G36" s="5">
        <v>7.55</v>
      </c>
      <c r="I36" s="10" t="s">
        <v>43</v>
      </c>
      <c r="J36" s="9"/>
      <c r="K36" s="9"/>
    </row>
    <row r="37" spans="1:9" s="2" customFormat="1" ht="28.5" customHeight="1">
      <c r="A37" s="1">
        <f>SUM(G36+A36)</f>
        <v>48.62999999999999</v>
      </c>
      <c r="C37" s="1">
        <f>SUM(G36+C36)</f>
        <v>48.62999999999999</v>
      </c>
      <c r="E37" s="15" t="s">
        <v>24</v>
      </c>
      <c r="G37" s="1">
        <v>0.56</v>
      </c>
      <c r="I37" s="3" t="s">
        <v>44</v>
      </c>
    </row>
    <row r="38" spans="1:9" s="2" customFormat="1" ht="28.5" customHeight="1">
      <c r="A38" s="1">
        <f>SUM(G37+A37)</f>
        <v>49.18999999999999</v>
      </c>
      <c r="C38" s="1">
        <f>SUM(G37+C37)</f>
        <v>49.18999999999999</v>
      </c>
      <c r="E38" s="16" t="s">
        <v>14</v>
      </c>
      <c r="G38" s="1">
        <v>1.82</v>
      </c>
      <c r="I38" s="3" t="s">
        <v>45</v>
      </c>
    </row>
    <row r="39" spans="5:11" ht="28.5" customHeight="1">
      <c r="E39" s="16"/>
      <c r="J39" s="2"/>
      <c r="K39" s="2"/>
    </row>
    <row r="40" spans="5:11" ht="28.5" customHeight="1">
      <c r="E40" s="16"/>
      <c r="J40" s="2"/>
      <c r="K40" s="2"/>
    </row>
    <row r="41" spans="1:9" s="2" customFormat="1" ht="28.5" customHeight="1">
      <c r="A41" s="1">
        <f>SUM(G38+A38)</f>
        <v>51.00999999999999</v>
      </c>
      <c r="C41" s="1">
        <f>SUM(G38+C38)</f>
        <v>51.00999999999999</v>
      </c>
      <c r="E41" s="16" t="s">
        <v>14</v>
      </c>
      <c r="G41" s="1">
        <v>1.34</v>
      </c>
      <c r="I41" s="3" t="s">
        <v>46</v>
      </c>
    </row>
    <row r="42" spans="5:11" ht="28.5" customHeight="1">
      <c r="E42" s="16"/>
      <c r="I42" s="4" t="s">
        <v>47</v>
      </c>
      <c r="J42" s="2"/>
      <c r="K42" s="2"/>
    </row>
    <row r="43" spans="1:9" s="2" customFormat="1" ht="28.5" customHeight="1">
      <c r="A43" s="1">
        <f>SUM(G41+A41)</f>
        <v>52.349999999999994</v>
      </c>
      <c r="C43" s="1">
        <f>SUM(G41+C41)</f>
        <v>52.349999999999994</v>
      </c>
      <c r="E43" s="13" t="s">
        <v>10</v>
      </c>
      <c r="G43" s="1">
        <v>0.36</v>
      </c>
      <c r="I43" s="3" t="s">
        <v>48</v>
      </c>
    </row>
    <row r="44" spans="1:9" s="2" customFormat="1" ht="28.5" customHeight="1">
      <c r="A44" s="1">
        <f>SUM(G43+A43)</f>
        <v>52.709999999999994</v>
      </c>
      <c r="C44" s="1">
        <f>SUM(G43+C43)</f>
        <v>52.709999999999994</v>
      </c>
      <c r="E44" s="16" t="s">
        <v>14</v>
      </c>
      <c r="G44" s="1">
        <v>4.93</v>
      </c>
      <c r="I44" s="3" t="s">
        <v>49</v>
      </c>
    </row>
    <row r="45" spans="1:9" s="2" customFormat="1" ht="28.5" customHeight="1">
      <c r="A45" s="1">
        <f>SUM(G44+A44)</f>
        <v>57.63999999999999</v>
      </c>
      <c r="C45" s="1">
        <f>SUM(G44+C44)</f>
        <v>57.63999999999999</v>
      </c>
      <c r="E45" s="15" t="s">
        <v>50</v>
      </c>
      <c r="G45" s="1">
        <v>1.05</v>
      </c>
      <c r="I45" s="3" t="s">
        <v>51</v>
      </c>
    </row>
    <row r="46" spans="1:9" s="2" customFormat="1" ht="28.5" customHeight="1">
      <c r="A46" s="1">
        <f>SUM(G45+A45)</f>
        <v>58.68999999999999</v>
      </c>
      <c r="C46" s="1">
        <f>SUM(G45+C45)</f>
        <v>58.68999999999999</v>
      </c>
      <c r="E46" s="19" t="s">
        <v>10</v>
      </c>
      <c r="G46" s="1">
        <v>0.07</v>
      </c>
      <c r="H46" s="13"/>
      <c r="I46" s="4" t="s">
        <v>52</v>
      </c>
    </row>
    <row r="47" spans="1:11" s="20" customFormat="1" ht="28.5" customHeight="1">
      <c r="A47" s="1">
        <f>SUM(G46+A46)</f>
        <v>58.75999999999999</v>
      </c>
      <c r="B47" s="2"/>
      <c r="C47" s="1">
        <f>SUM(G46+C46)</f>
        <v>58.75999999999999</v>
      </c>
      <c r="E47" s="16" t="s">
        <v>14</v>
      </c>
      <c r="G47" s="21">
        <v>0.64</v>
      </c>
      <c r="I47" s="22" t="s">
        <v>53</v>
      </c>
      <c r="J47" s="2"/>
      <c r="K47" s="2"/>
    </row>
    <row r="48" spans="1:9" s="2" customFormat="1" ht="28.5" customHeight="1">
      <c r="A48" s="1">
        <f>SUM(G47+A47)</f>
        <v>59.39999999999999</v>
      </c>
      <c r="C48" s="1">
        <f>SUM(G47+C47)</f>
        <v>59.39999999999999</v>
      </c>
      <c r="E48" s="23" t="s">
        <v>50</v>
      </c>
      <c r="G48" s="1">
        <v>3.2</v>
      </c>
      <c r="H48" s="13"/>
      <c r="I48" s="4" t="s">
        <v>54</v>
      </c>
    </row>
    <row r="49" spans="1:9" s="2" customFormat="1" ht="28.5" customHeight="1">
      <c r="A49" s="1">
        <f>SUM(G48+A48)</f>
        <v>62.599999999999994</v>
      </c>
      <c r="C49" s="1">
        <f>SUM(G48+C48)</f>
        <v>62.599999999999994</v>
      </c>
      <c r="E49" s="16" t="s">
        <v>14</v>
      </c>
      <c r="G49" s="1"/>
      <c r="I49" s="3" t="s">
        <v>55</v>
      </c>
    </row>
    <row r="50" spans="1:9" s="6" customFormat="1" ht="28.5" customHeight="1">
      <c r="A50" s="5"/>
      <c r="C50" s="5"/>
      <c r="E50" s="24"/>
      <c r="G50" s="5" t="s">
        <v>56</v>
      </c>
      <c r="I50" s="25"/>
    </row>
    <row r="51" spans="1:9" s="6" customFormat="1" ht="28.5" customHeight="1">
      <c r="A51" s="5"/>
      <c r="C51" s="5"/>
      <c r="E51" s="24"/>
      <c r="G51" s="5" t="s">
        <v>57</v>
      </c>
      <c r="I51" s="25"/>
    </row>
    <row r="52" spans="1:9" s="6" customFormat="1" ht="28.5" customHeight="1">
      <c r="A52" s="8"/>
      <c r="C52" s="8"/>
      <c r="E52" s="7" t="s">
        <v>58</v>
      </c>
      <c r="G52" s="8"/>
      <c r="I52" s="6" t="s">
        <v>59</v>
      </c>
    </row>
    <row r="53" spans="1:9" s="6" customFormat="1" ht="28.5" customHeight="1">
      <c r="A53" s="8"/>
      <c r="C53" s="8"/>
      <c r="E53" s="7" t="s">
        <v>60</v>
      </c>
      <c r="G53" s="8"/>
      <c r="I53" s="6" t="s">
        <v>61</v>
      </c>
    </row>
    <row r="54" spans="1:9" s="2" customFormat="1" ht="30.75" customHeight="1">
      <c r="A54" s="17"/>
      <c r="C54" s="17"/>
      <c r="G54" s="17"/>
      <c r="I54" s="15" t="s">
        <v>62</v>
      </c>
    </row>
    <row r="55" spans="1:9" ht="26.25" customHeight="1">
      <c r="A55" s="1" t="s">
        <v>4</v>
      </c>
      <c r="I55" s="3">
        <v>3</v>
      </c>
    </row>
    <row r="56" spans="5:8" ht="9.75" customHeight="1">
      <c r="E56" s="11"/>
      <c r="G56" s="12"/>
      <c r="H56" s="13"/>
    </row>
    <row r="57" spans="1:9" ht="26.25" customHeight="1">
      <c r="A57" s="14" t="s">
        <v>5</v>
      </c>
      <c r="B57" s="15"/>
      <c r="C57" s="14" t="s">
        <v>6</v>
      </c>
      <c r="D57" s="15"/>
      <c r="E57" s="15" t="s">
        <v>7</v>
      </c>
      <c r="F57" s="15"/>
      <c r="G57" s="14" t="s">
        <v>8</v>
      </c>
      <c r="H57" s="15"/>
      <c r="I57" s="4" t="s">
        <v>9</v>
      </c>
    </row>
    <row r="58" spans="5:8" ht="9.75" customHeight="1">
      <c r="E58" s="11"/>
      <c r="G58" s="12"/>
      <c r="H58" s="13"/>
    </row>
    <row r="59" s="26" customFormat="1" ht="30.75" customHeight="1">
      <c r="D59" s="27" t="s">
        <v>63</v>
      </c>
    </row>
    <row r="60" spans="1:9" s="2" customFormat="1" ht="30.75" customHeight="1">
      <c r="A60" s="17">
        <f>A49</f>
        <v>62.599999999999994</v>
      </c>
      <c r="C60" s="17">
        <v>0</v>
      </c>
      <c r="E60" s="13" t="s">
        <v>10</v>
      </c>
      <c r="G60" s="17">
        <v>3.2</v>
      </c>
      <c r="I60" s="2" t="s">
        <v>54</v>
      </c>
    </row>
    <row r="61" spans="1:9" s="2" customFormat="1" ht="30.75" customHeight="1">
      <c r="A61" s="17">
        <f>SUM(G60+A60)</f>
        <v>65.8</v>
      </c>
      <c r="C61" s="17">
        <f>SUM(G60+C60)</f>
        <v>3.2</v>
      </c>
      <c r="E61" s="15" t="s">
        <v>50</v>
      </c>
      <c r="G61" s="17">
        <v>0.71</v>
      </c>
      <c r="I61" s="2" t="s">
        <v>64</v>
      </c>
    </row>
    <row r="62" spans="1:9" s="2" customFormat="1" ht="30.75" customHeight="1">
      <c r="A62" s="17">
        <f>SUM(G61+A61)</f>
        <v>66.50999999999999</v>
      </c>
      <c r="C62" s="17">
        <f>SUM(G61+C61)</f>
        <v>3.91</v>
      </c>
      <c r="E62" s="13" t="s">
        <v>10</v>
      </c>
      <c r="G62" s="17">
        <v>0.07</v>
      </c>
      <c r="I62" s="2" t="s">
        <v>65</v>
      </c>
    </row>
    <row r="63" spans="1:9" s="2" customFormat="1" ht="30.75" customHeight="1">
      <c r="A63" s="17">
        <f>SUM(G62+A62)</f>
        <v>66.57999999999998</v>
      </c>
      <c r="C63" s="17">
        <f>SUM(G62+C62)</f>
        <v>3.98</v>
      </c>
      <c r="E63" s="2" t="s">
        <v>14</v>
      </c>
      <c r="G63" s="17">
        <v>0.99</v>
      </c>
      <c r="I63" s="2" t="s">
        <v>66</v>
      </c>
    </row>
    <row r="64" spans="1:9" s="2" customFormat="1" ht="30.75" customHeight="1">
      <c r="A64" s="17">
        <f>SUM(G63+A63)</f>
        <v>67.56999999999998</v>
      </c>
      <c r="C64" s="17">
        <f>SUM(G63+C63)</f>
        <v>4.97</v>
      </c>
      <c r="E64" s="15" t="s">
        <v>50</v>
      </c>
      <c r="G64" s="17">
        <v>4.93</v>
      </c>
      <c r="I64" s="2" t="s">
        <v>49</v>
      </c>
    </row>
    <row r="65" spans="1:9" s="2" customFormat="1" ht="30.75" customHeight="1">
      <c r="A65" s="17">
        <f>SUM(G64+A64)</f>
        <v>72.49999999999997</v>
      </c>
      <c r="C65" s="17">
        <f>SUM(G64+C64)</f>
        <v>9.899999999999999</v>
      </c>
      <c r="E65" s="13" t="s">
        <v>10</v>
      </c>
      <c r="G65" s="17">
        <v>0.36</v>
      </c>
      <c r="I65" s="2" t="s">
        <v>67</v>
      </c>
    </row>
    <row r="66" spans="1:9" s="2" customFormat="1" ht="30.75" customHeight="1">
      <c r="A66" s="17">
        <f>SUM(G65+A65)</f>
        <v>72.85999999999997</v>
      </c>
      <c r="C66" s="17">
        <f>SUM(G65+C65)</f>
        <v>10.259999999999998</v>
      </c>
      <c r="E66" s="2" t="s">
        <v>14</v>
      </c>
      <c r="G66" s="17">
        <v>1.34</v>
      </c>
      <c r="I66" s="2" t="s">
        <v>68</v>
      </c>
    </row>
    <row r="67" spans="1:9" s="2" customFormat="1" ht="30.75" customHeight="1">
      <c r="A67" s="17">
        <f>SUM(G66+A66)</f>
        <v>74.19999999999997</v>
      </c>
      <c r="C67" s="17">
        <f>SUM(G66+C66)</f>
        <v>11.599999999999998</v>
      </c>
      <c r="E67" s="13" t="s">
        <v>10</v>
      </c>
      <c r="G67" s="17">
        <v>1.82</v>
      </c>
      <c r="I67" s="2" t="s">
        <v>69</v>
      </c>
    </row>
    <row r="68" spans="1:9" s="2" customFormat="1" ht="30.75" customHeight="1">
      <c r="A68" s="17">
        <f>SUM(G67+A67)</f>
        <v>76.01999999999997</v>
      </c>
      <c r="C68" s="17">
        <f>SUM(G67+C67)</f>
        <v>13.419999999999998</v>
      </c>
      <c r="E68" s="13" t="s">
        <v>10</v>
      </c>
      <c r="G68" s="17">
        <v>0.56</v>
      </c>
      <c r="I68" s="2" t="s">
        <v>70</v>
      </c>
    </row>
    <row r="69" spans="1:9" s="2" customFormat="1" ht="30.75" customHeight="1">
      <c r="A69" s="17">
        <f>SUM(G68+A68)</f>
        <v>76.57999999999997</v>
      </c>
      <c r="C69" s="17">
        <f>SUM(G68+C68)</f>
        <v>13.979999999999999</v>
      </c>
      <c r="E69" s="15" t="s">
        <v>24</v>
      </c>
      <c r="G69" s="17">
        <v>7.55</v>
      </c>
      <c r="I69" s="2" t="s">
        <v>71</v>
      </c>
    </row>
    <row r="70" spans="1:9" s="2" customFormat="1" ht="30.75" customHeight="1">
      <c r="A70" s="17">
        <f>SUM(G69+A69)</f>
        <v>84.12999999999997</v>
      </c>
      <c r="C70" s="17">
        <f>SUM(G69+C69)</f>
        <v>21.529999999999998</v>
      </c>
      <c r="E70" s="13" t="s">
        <v>10</v>
      </c>
      <c r="G70" s="17">
        <v>0.7</v>
      </c>
      <c r="I70" s="2" t="s">
        <v>72</v>
      </c>
    </row>
    <row r="71" spans="1:9" s="2" customFormat="1" ht="30.75" customHeight="1">
      <c r="A71" s="17">
        <f>SUM(G70+A70)</f>
        <v>84.82999999999997</v>
      </c>
      <c r="C71" s="17">
        <f>SUM(G70+C70)</f>
        <v>22.229999999999997</v>
      </c>
      <c r="E71" s="2" t="s">
        <v>14</v>
      </c>
      <c r="G71" s="17">
        <v>2.69</v>
      </c>
      <c r="I71" s="2" t="s">
        <v>73</v>
      </c>
    </row>
    <row r="72" spans="1:9" s="2" customFormat="1" ht="30.75" customHeight="1">
      <c r="A72" s="17">
        <f>SUM(G71+A71)</f>
        <v>87.51999999999997</v>
      </c>
      <c r="C72" s="17">
        <f>SUM(G71+C71)</f>
        <v>24.919999999999998</v>
      </c>
      <c r="E72" s="13" t="s">
        <v>10</v>
      </c>
      <c r="G72" s="17">
        <v>1.55</v>
      </c>
      <c r="I72" s="2" t="s">
        <v>74</v>
      </c>
    </row>
    <row r="73" spans="1:9" s="2" customFormat="1" ht="30.75" customHeight="1">
      <c r="A73" s="17">
        <f>SUM(G72+A72)</f>
        <v>89.06999999999996</v>
      </c>
      <c r="C73" s="17">
        <f>SUM(G72+C72)</f>
        <v>26.47</v>
      </c>
      <c r="E73" s="2" t="s">
        <v>14</v>
      </c>
      <c r="G73" s="17">
        <v>3.38</v>
      </c>
      <c r="I73" s="2" t="s">
        <v>75</v>
      </c>
    </row>
    <row r="74" spans="1:9" s="2" customFormat="1" ht="30.75" customHeight="1">
      <c r="A74" s="17">
        <f>SUM(G73+A73)</f>
        <v>92.44999999999996</v>
      </c>
      <c r="C74" s="17">
        <f>SUM(G73+C73)</f>
        <v>29.849999999999998</v>
      </c>
      <c r="E74" s="13" t="s">
        <v>10</v>
      </c>
      <c r="G74" s="17">
        <v>0.83</v>
      </c>
      <c r="I74" s="2" t="s">
        <v>76</v>
      </c>
    </row>
    <row r="75" spans="1:9" s="2" customFormat="1" ht="30.75" customHeight="1">
      <c r="A75" s="17">
        <f>SUM(G74+A74)</f>
        <v>93.27999999999996</v>
      </c>
      <c r="C75" s="17">
        <f>SUM(G74+C74)</f>
        <v>30.68</v>
      </c>
      <c r="E75" s="2" t="s">
        <v>14</v>
      </c>
      <c r="G75" s="17">
        <v>1.08</v>
      </c>
      <c r="I75" s="2" t="s">
        <v>77</v>
      </c>
    </row>
    <row r="76" spans="1:9" s="2" customFormat="1" ht="30.75" customHeight="1">
      <c r="A76" s="17">
        <f>SUM(G75+A75)</f>
        <v>94.35999999999996</v>
      </c>
      <c r="C76" s="17">
        <f>SUM(G75+C75)</f>
        <v>31.759999999999998</v>
      </c>
      <c r="E76" s="13" t="s">
        <v>10</v>
      </c>
      <c r="G76" s="17">
        <v>1.04</v>
      </c>
      <c r="I76" s="2" t="s">
        <v>78</v>
      </c>
    </row>
    <row r="77" spans="1:9" s="2" customFormat="1" ht="30.75" customHeight="1">
      <c r="A77" s="17"/>
      <c r="D77" s="17" t="s">
        <v>79</v>
      </c>
      <c r="G77" s="17"/>
      <c r="I77" s="28"/>
    </row>
    <row r="78" s="2" customFormat="1" ht="30.75" customHeight="1"/>
    <row r="79" s="2" customFormat="1" ht="30.75" customHeight="1">
      <c r="A79" s="2" t="s">
        <v>4</v>
      </c>
    </row>
    <row r="80" spans="1:9" s="2" customFormat="1" ht="30.75" customHeight="1">
      <c r="A80" s="17">
        <f>SUM(G76+A76)</f>
        <v>95.39999999999996</v>
      </c>
      <c r="C80" s="17">
        <f>SUM(G76+C76)</f>
        <v>32.8</v>
      </c>
      <c r="E80" s="15" t="s">
        <v>24</v>
      </c>
      <c r="G80" s="17">
        <v>1.39</v>
      </c>
      <c r="I80" s="28" t="s">
        <v>32</v>
      </c>
    </row>
    <row r="81" spans="1:9" s="2" customFormat="1" ht="30.75" customHeight="1">
      <c r="A81" s="17">
        <f>SUM(G80+A80)</f>
        <v>96.78999999999996</v>
      </c>
      <c r="C81" s="17">
        <f>SUM(G80+C80)</f>
        <v>34.19</v>
      </c>
      <c r="E81" s="16" t="s">
        <v>14</v>
      </c>
      <c r="G81" s="17">
        <v>1.48</v>
      </c>
      <c r="I81" s="28" t="s">
        <v>31</v>
      </c>
    </row>
    <row r="82" spans="1:9" s="2" customFormat="1" ht="30.75" customHeight="1">
      <c r="A82" s="17">
        <f>SUM(G81+A81)</f>
        <v>98.26999999999997</v>
      </c>
      <c r="C82" s="17">
        <f>SUM(G81+C81)</f>
        <v>35.669999999999995</v>
      </c>
      <c r="E82" s="13" t="s">
        <v>10</v>
      </c>
      <c r="G82" s="17">
        <v>0.30000000000000004</v>
      </c>
      <c r="I82" s="28" t="s">
        <v>80</v>
      </c>
    </row>
    <row r="83" spans="1:9" s="2" customFormat="1" ht="30.75" customHeight="1">
      <c r="A83" s="17">
        <f>SUM(G82+A82)</f>
        <v>98.56999999999996</v>
      </c>
      <c r="C83" s="17">
        <f>SUM(G82+C82)</f>
        <v>35.96999999999999</v>
      </c>
      <c r="E83" s="15" t="s">
        <v>50</v>
      </c>
      <c r="G83" s="17">
        <v>4.25</v>
      </c>
      <c r="I83" s="28" t="s">
        <v>81</v>
      </c>
    </row>
    <row r="84" spans="1:9" s="2" customFormat="1" ht="30.75" customHeight="1">
      <c r="A84" s="17">
        <f>SUM(G83+A83)</f>
        <v>102.81999999999996</v>
      </c>
      <c r="C84" s="17">
        <f>SUM(G83+C83)</f>
        <v>40.21999999999999</v>
      </c>
      <c r="E84" s="16" t="s">
        <v>14</v>
      </c>
      <c r="G84" s="17">
        <v>11.4</v>
      </c>
      <c r="I84" s="28" t="s">
        <v>82</v>
      </c>
    </row>
    <row r="85" spans="1:9" s="2" customFormat="1" ht="30.75" customHeight="1">
      <c r="A85" s="17">
        <f>SUM(G84+A84)</f>
        <v>114.21999999999997</v>
      </c>
      <c r="C85" s="17">
        <f>SUM(G84+C84)</f>
        <v>51.61999999999999</v>
      </c>
      <c r="E85" s="16" t="s">
        <v>14</v>
      </c>
      <c r="G85" s="17">
        <v>4.2</v>
      </c>
      <c r="I85" s="28" t="s">
        <v>83</v>
      </c>
    </row>
    <row r="86" spans="1:9" s="2" customFormat="1" ht="30.75" customHeight="1">
      <c r="A86" s="17">
        <f>SUM(G85+A85)</f>
        <v>118.41999999999997</v>
      </c>
      <c r="C86" s="17">
        <f>SUM(G85+C85)</f>
        <v>55.81999999999999</v>
      </c>
      <c r="E86" s="16" t="s">
        <v>14</v>
      </c>
      <c r="G86" s="17">
        <v>0.2</v>
      </c>
      <c r="I86" s="28" t="s">
        <v>19</v>
      </c>
    </row>
    <row r="87" spans="1:9" ht="31.5" customHeight="1">
      <c r="A87" s="12"/>
      <c r="E87" s="16" t="s">
        <v>16</v>
      </c>
      <c r="I87" s="3" t="s">
        <v>17</v>
      </c>
    </row>
    <row r="88" spans="1:9" s="2" customFormat="1" ht="30.75" customHeight="1">
      <c r="A88" s="17">
        <f>SUM(G86+A86)</f>
        <v>118.61999999999998</v>
      </c>
      <c r="C88" s="17">
        <f>SUM(G86+C86)</f>
        <v>56.019999999999996</v>
      </c>
      <c r="E88" s="15" t="s">
        <v>18</v>
      </c>
      <c r="G88" s="1">
        <v>3.5</v>
      </c>
      <c r="I88" s="2" t="s">
        <v>84</v>
      </c>
    </row>
    <row r="89" spans="1:9" s="2" customFormat="1" ht="30.75" customHeight="1">
      <c r="A89" s="17">
        <f>SUM(G88+A88)</f>
        <v>122.11999999999998</v>
      </c>
      <c r="C89" s="17">
        <f>SUM(G88+C88)</f>
        <v>59.519999999999996</v>
      </c>
      <c r="E89" s="13" t="s">
        <v>10</v>
      </c>
      <c r="G89" s="17">
        <v>1.1400000000000001</v>
      </c>
      <c r="I89" s="28" t="s">
        <v>13</v>
      </c>
    </row>
    <row r="90" spans="1:9" s="2" customFormat="1" ht="30.75" customHeight="1">
      <c r="A90" s="17">
        <f>SUM(G89+A89)</f>
        <v>123.25999999999998</v>
      </c>
      <c r="C90" s="17">
        <f>SUM(G89+C89)</f>
        <v>60.66</v>
      </c>
      <c r="E90" s="16" t="s">
        <v>14</v>
      </c>
      <c r="G90" s="17">
        <v>0.61</v>
      </c>
      <c r="I90" s="28" t="s">
        <v>12</v>
      </c>
    </row>
    <row r="91" spans="1:9" s="2" customFormat="1" ht="30.75" customHeight="1">
      <c r="A91" s="17">
        <f>SUM(G90+A90)</f>
        <v>123.86999999999998</v>
      </c>
      <c r="C91" s="17">
        <f>SUM(G90+C90)</f>
        <v>61.269999999999996</v>
      </c>
      <c r="E91" s="16" t="s">
        <v>14</v>
      </c>
      <c r="G91" s="17">
        <v>1.5</v>
      </c>
      <c r="I91" s="28" t="s">
        <v>11</v>
      </c>
    </row>
    <row r="92" spans="1:9" s="2" customFormat="1" ht="30.75" customHeight="1">
      <c r="A92" s="17">
        <f>SUM(G91+A91)</f>
        <v>125.36999999999998</v>
      </c>
      <c r="C92" s="17">
        <f>SUM(G91+C91)</f>
        <v>62.769999999999996</v>
      </c>
      <c r="E92" s="16" t="s">
        <v>14</v>
      </c>
      <c r="G92" s="17"/>
      <c r="I92" s="28" t="s">
        <v>85</v>
      </c>
    </row>
    <row r="93" spans="1:9" s="2" customFormat="1" ht="30.75" customHeight="1">
      <c r="A93" s="17"/>
      <c r="C93" s="17"/>
      <c r="E93" s="15" t="s">
        <v>58</v>
      </c>
      <c r="G93" s="17"/>
      <c r="I93" s="2" t="s">
        <v>86</v>
      </c>
    </row>
    <row r="94" spans="1:9" s="2" customFormat="1" ht="30.75" customHeight="1">
      <c r="A94" s="17"/>
      <c r="C94" s="17"/>
      <c r="E94" s="15" t="s">
        <v>60</v>
      </c>
      <c r="G94" s="17"/>
      <c r="I94" s="2" t="s">
        <v>87</v>
      </c>
    </row>
    <row r="95" spans="1:256" ht="30.75" customHeight="1">
      <c r="A95"/>
      <c r="B95"/>
      <c r="C95"/>
      <c r="D95"/>
      <c r="E95"/>
      <c r="F95"/>
      <c r="G95"/>
      <c r="H95"/>
      <c r="I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ht="30.75" customHeight="1">
      <c r="C96" s="1" t="s">
        <v>88</v>
      </c>
    </row>
    <row r="97" ht="30.75" customHeight="1">
      <c r="I97" s="29" t="s">
        <v>89</v>
      </c>
    </row>
    <row r="98" spans="1:9" ht="26.25" customHeight="1">
      <c r="A98" s="1" t="s">
        <v>4</v>
      </c>
      <c r="I98" s="3">
        <v>4</v>
      </c>
    </row>
    <row r="99" spans="5:8" ht="9.75" customHeight="1">
      <c r="E99" s="11"/>
      <c r="G99" s="12"/>
      <c r="H99" s="13"/>
    </row>
    <row r="100" spans="1:9" ht="26.25" customHeight="1">
      <c r="A100" s="14" t="s">
        <v>5</v>
      </c>
      <c r="B100" s="15"/>
      <c r="C100" s="14" t="s">
        <v>6</v>
      </c>
      <c r="D100" s="15"/>
      <c r="E100" s="15" t="s">
        <v>7</v>
      </c>
      <c r="F100" s="15"/>
      <c r="G100" s="14" t="s">
        <v>8</v>
      </c>
      <c r="H100" s="15"/>
      <c r="I100" s="4" t="s">
        <v>9</v>
      </c>
    </row>
    <row r="101" spans="5:8" ht="9.75" customHeight="1">
      <c r="E101" s="11"/>
      <c r="G101" s="12"/>
      <c r="H101" s="13"/>
    </row>
    <row r="102" spans="1:9" ht="30.75" customHeight="1">
      <c r="A102" s="1">
        <f>A92</f>
        <v>125.36999999999998</v>
      </c>
      <c r="C102" s="1">
        <v>0</v>
      </c>
      <c r="E102" s="2" t="s">
        <v>14</v>
      </c>
      <c r="G102" s="1">
        <v>0.1</v>
      </c>
      <c r="I102" s="3" t="s">
        <v>11</v>
      </c>
    </row>
    <row r="103" spans="1:9" ht="30.75" customHeight="1">
      <c r="A103" s="1">
        <f>SUM(G102+A102)</f>
        <v>125.46999999999997</v>
      </c>
      <c r="C103" s="1">
        <f>SUM(G102+C102)</f>
        <v>0.1</v>
      </c>
      <c r="E103" s="2" t="s">
        <v>14</v>
      </c>
      <c r="G103" s="1">
        <v>0.1</v>
      </c>
      <c r="I103" s="3" t="s">
        <v>90</v>
      </c>
    </row>
    <row r="104" spans="1:9" ht="30.75" customHeight="1">
      <c r="A104" s="1">
        <f>SUM(G103+A103)</f>
        <v>125.56999999999996</v>
      </c>
      <c r="C104" s="1">
        <f>SUM(G103+C103)</f>
        <v>0.2</v>
      </c>
      <c r="E104" s="13" t="s">
        <v>10</v>
      </c>
      <c r="G104" s="1">
        <v>1.09</v>
      </c>
      <c r="I104" s="3" t="s">
        <v>91</v>
      </c>
    </row>
    <row r="105" spans="1:9" ht="30.75" customHeight="1">
      <c r="A105" s="1">
        <f>SUM(G104+A104)</f>
        <v>126.65999999999997</v>
      </c>
      <c r="C105" s="1">
        <f>SUM(G104+C104)</f>
        <v>1.29</v>
      </c>
      <c r="E105" s="2" t="s">
        <v>14</v>
      </c>
      <c r="G105" s="1">
        <v>0.86</v>
      </c>
      <c r="I105" s="3" t="s">
        <v>92</v>
      </c>
    </row>
    <row r="106" spans="1:9" ht="30.75" customHeight="1">
      <c r="A106" s="1">
        <f>SUM(G105+A105)</f>
        <v>127.51999999999997</v>
      </c>
      <c r="C106" s="1">
        <f>SUM(G105+C105)</f>
        <v>2.15</v>
      </c>
      <c r="E106" s="2" t="s">
        <v>14</v>
      </c>
      <c r="G106" s="1">
        <v>2.17</v>
      </c>
      <c r="I106" s="3" t="s">
        <v>93</v>
      </c>
    </row>
    <row r="107" spans="1:9" ht="30.75" customHeight="1">
      <c r="A107" s="1">
        <f>SUM(G106+A106)</f>
        <v>129.68999999999997</v>
      </c>
      <c r="C107" s="1">
        <f>SUM(G106+C106)</f>
        <v>4.32</v>
      </c>
      <c r="E107" s="13" t="s">
        <v>10</v>
      </c>
      <c r="G107" s="1">
        <v>4.38</v>
      </c>
      <c r="I107" s="3" t="s">
        <v>94</v>
      </c>
    </row>
    <row r="108" spans="1:9" ht="30.75" customHeight="1">
      <c r="A108" s="1">
        <f>SUM(G107+A107)</f>
        <v>134.06999999999996</v>
      </c>
      <c r="C108" s="1">
        <f>SUM(G107+C107)</f>
        <v>8.7</v>
      </c>
      <c r="E108" s="15" t="s">
        <v>24</v>
      </c>
      <c r="G108" s="1">
        <v>1.73</v>
      </c>
      <c r="I108" s="3" t="s">
        <v>95</v>
      </c>
    </row>
    <row r="109" ht="30.75" customHeight="1">
      <c r="I109" s="3" t="s">
        <v>96</v>
      </c>
    </row>
    <row r="110" spans="1:9" ht="30.75" customHeight="1">
      <c r="A110" s="1">
        <f>SUM(G108+A108)</f>
        <v>135.79999999999995</v>
      </c>
      <c r="C110" s="1">
        <f>SUM(G108+C108)</f>
        <v>10.43</v>
      </c>
      <c r="E110" s="2" t="s">
        <v>14</v>
      </c>
      <c r="G110" s="1">
        <v>0.29</v>
      </c>
      <c r="I110" s="3" t="s">
        <v>97</v>
      </c>
    </row>
    <row r="111" spans="1:9" ht="30.75" customHeight="1">
      <c r="A111" s="1">
        <f>SUM(G110+A110)</f>
        <v>136.08999999999995</v>
      </c>
      <c r="C111" s="1">
        <f>SUM(G110+C110)</f>
        <v>10.719999999999999</v>
      </c>
      <c r="E111" s="13" t="s">
        <v>10</v>
      </c>
      <c r="G111" s="1">
        <v>1.35</v>
      </c>
      <c r="I111" s="3" t="s">
        <v>98</v>
      </c>
    </row>
    <row r="112" spans="1:9" ht="30.75" customHeight="1">
      <c r="A112" s="1">
        <f>SUM(G111+A111)</f>
        <v>137.43999999999994</v>
      </c>
      <c r="C112" s="1">
        <f>SUM(G111+C111)</f>
        <v>12.069999999999999</v>
      </c>
      <c r="E112" s="13" t="s">
        <v>10</v>
      </c>
      <c r="G112" s="1">
        <v>1.3</v>
      </c>
      <c r="I112" s="3" t="s">
        <v>99</v>
      </c>
    </row>
    <row r="113" spans="1:255" ht="30.75" customHeight="1">
      <c r="A113"/>
      <c r="B113"/>
      <c r="C113"/>
      <c r="D113"/>
      <c r="E113"/>
      <c r="F113" s="2" t="s">
        <v>100</v>
      </c>
      <c r="G113"/>
      <c r="H113"/>
      <c r="I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9" ht="30.75" customHeight="1">
      <c r="A114" s="1">
        <f>SUM(G112+A112)</f>
        <v>138.73999999999995</v>
      </c>
      <c r="C114" s="1">
        <f>SUM(G112+C112)</f>
        <v>13.37</v>
      </c>
      <c r="E114" s="13" t="s">
        <v>101</v>
      </c>
      <c r="G114" s="1">
        <v>1</v>
      </c>
      <c r="I114" s="3" t="s">
        <v>102</v>
      </c>
    </row>
    <row r="115" spans="3:9" ht="30.75" customHeight="1">
      <c r="C115" s="1">
        <f>SUM(C114)+0.1</f>
        <v>13.469999999999999</v>
      </c>
      <c r="E115" s="15" t="s">
        <v>103</v>
      </c>
      <c r="F115"/>
      <c r="I115" s="3" t="s">
        <v>104</v>
      </c>
    </row>
    <row r="116" spans="1:9" ht="30.75" customHeight="1">
      <c r="A116"/>
      <c r="B116"/>
      <c r="C116"/>
      <c r="D116"/>
      <c r="E116" s="15" t="s">
        <v>50</v>
      </c>
      <c r="I116" s="3" t="s">
        <v>102</v>
      </c>
    </row>
    <row r="117" spans="1:256" ht="30.75" customHeight="1">
      <c r="A117"/>
      <c r="B117"/>
      <c r="C117"/>
      <c r="D117"/>
      <c r="E117"/>
      <c r="F117"/>
      <c r="G117"/>
      <c r="H117"/>
      <c r="I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5" ht="30.75" customHeight="1">
      <c r="A118"/>
      <c r="B118"/>
      <c r="C118"/>
      <c r="D118"/>
      <c r="E118" s="15"/>
    </row>
    <row r="119" spans="1:6" ht="30.75" customHeight="1">
      <c r="A119" s="1" t="s">
        <v>4</v>
      </c>
      <c r="E119"/>
      <c r="F119"/>
    </row>
    <row r="120" spans="1:9" ht="30.75" customHeight="1">
      <c r="A120" s="1">
        <f>SUM(G114+A114)</f>
        <v>139.73999999999995</v>
      </c>
      <c r="C120" s="1">
        <f>SUM(G114+C114)</f>
        <v>14.37</v>
      </c>
      <c r="E120" s="15" t="s">
        <v>50</v>
      </c>
      <c r="G120" s="1">
        <v>2.7</v>
      </c>
      <c r="I120" s="3" t="s">
        <v>105</v>
      </c>
    </row>
    <row r="121" spans="1:9" ht="30.75" customHeight="1">
      <c r="A121" s="1">
        <f>SUM(G120+A120)</f>
        <v>142.43999999999994</v>
      </c>
      <c r="C121" s="1">
        <f>SUM(G120+C120)</f>
        <v>17.07</v>
      </c>
      <c r="E121" s="13" t="s">
        <v>10</v>
      </c>
      <c r="G121" s="1">
        <v>0.77</v>
      </c>
      <c r="I121" s="3" t="s">
        <v>106</v>
      </c>
    </row>
    <row r="122" spans="5:9" ht="30.75" customHeight="1">
      <c r="E122" s="16" t="s">
        <v>107</v>
      </c>
      <c r="I122" s="3" t="s">
        <v>108</v>
      </c>
    </row>
    <row r="123" spans="1:9" ht="30.75" customHeight="1">
      <c r="A123" s="1">
        <f>SUM(G121+A121)</f>
        <v>143.20999999999995</v>
      </c>
      <c r="C123" s="1">
        <f>SUM(G121+C121)</f>
        <v>17.84</v>
      </c>
      <c r="E123" s="2" t="s">
        <v>109</v>
      </c>
      <c r="G123" s="1">
        <v>0.32</v>
      </c>
      <c r="I123" s="3" t="s">
        <v>110</v>
      </c>
    </row>
    <row r="124" spans="1:9" ht="30.75" customHeight="1">
      <c r="A124" s="1">
        <f>SUM(G123+A123)</f>
        <v>143.52999999999994</v>
      </c>
      <c r="C124" s="1">
        <f>SUM(G123+C123)</f>
        <v>18.16</v>
      </c>
      <c r="E124" s="13" t="s">
        <v>10</v>
      </c>
      <c r="G124" s="1">
        <v>4.1</v>
      </c>
      <c r="I124" s="3" t="s">
        <v>111</v>
      </c>
    </row>
    <row r="125" spans="1:9" ht="30.75" customHeight="1">
      <c r="A125" s="1">
        <f>SUM(G124+A124)</f>
        <v>147.62999999999994</v>
      </c>
      <c r="C125" s="1">
        <f>SUM(G124+C124)</f>
        <v>22.259999999999998</v>
      </c>
      <c r="E125" s="13" t="s">
        <v>10</v>
      </c>
      <c r="G125" s="1">
        <v>1.44</v>
      </c>
      <c r="I125" s="3" t="s">
        <v>112</v>
      </c>
    </row>
    <row r="126" spans="1:9" ht="30.75" customHeight="1">
      <c r="A126" s="1">
        <f>SUM(G125+A125)</f>
        <v>149.06999999999994</v>
      </c>
      <c r="C126" s="1">
        <f>SUM(G125+C125)</f>
        <v>23.7</v>
      </c>
      <c r="E126" s="2" t="s">
        <v>14</v>
      </c>
      <c r="G126" s="1">
        <v>1.71</v>
      </c>
      <c r="I126" s="3" t="s">
        <v>113</v>
      </c>
    </row>
    <row r="127" spans="1:9" ht="30.75" customHeight="1">
      <c r="A127" s="1">
        <f>SUM(G126+A126)</f>
        <v>150.77999999999994</v>
      </c>
      <c r="C127" s="1">
        <f>SUM(G126+C126)</f>
        <v>25.41</v>
      </c>
      <c r="E127" s="15" t="s">
        <v>50</v>
      </c>
      <c r="G127" s="1">
        <v>3.3</v>
      </c>
      <c r="I127" s="3" t="s">
        <v>114</v>
      </c>
    </row>
    <row r="128" ht="30.75" customHeight="1">
      <c r="G128" s="1" t="s">
        <v>115</v>
      </c>
    </row>
    <row r="129" spans="5:7" ht="30.75" customHeight="1">
      <c r="E129" s="13"/>
      <c r="G129" s="1" t="s">
        <v>116</v>
      </c>
    </row>
    <row r="130" spans="5:7" ht="30.75" customHeight="1">
      <c r="E130" s="13"/>
      <c r="G130" s="1" t="s">
        <v>117</v>
      </c>
    </row>
    <row r="131" ht="30.75" customHeight="1">
      <c r="E131" s="13"/>
    </row>
    <row r="132" spans="1:9" ht="30.75" customHeight="1">
      <c r="A132" s="1" t="s">
        <v>4</v>
      </c>
      <c r="E132" s="13"/>
      <c r="I132" s="3">
        <v>5</v>
      </c>
    </row>
    <row r="133" spans="1:9" ht="30.75" customHeight="1">
      <c r="A133" s="1">
        <f>SUM(G127+A127)</f>
        <v>154.07999999999996</v>
      </c>
      <c r="C133" s="1">
        <f>SUM(G127+C127)</f>
        <v>28.71</v>
      </c>
      <c r="E133" s="13" t="s">
        <v>10</v>
      </c>
      <c r="G133" s="1">
        <v>1</v>
      </c>
      <c r="I133" s="3" t="s">
        <v>118</v>
      </c>
    </row>
    <row r="134" spans="1:9" ht="30.75" customHeight="1">
      <c r="A134" s="1">
        <f>SUM(G133+A133)</f>
        <v>155.07999999999996</v>
      </c>
      <c r="C134" s="1">
        <f>SUM(G133+C133)</f>
        <v>29.71</v>
      </c>
      <c r="E134" s="13" t="s">
        <v>10</v>
      </c>
      <c r="G134" s="1">
        <v>0.17</v>
      </c>
      <c r="I134" s="3" t="s">
        <v>119</v>
      </c>
    </row>
    <row r="135" spans="1:9" ht="30.75" customHeight="1">
      <c r="A135" s="1">
        <f>SUM(G134+A134)</f>
        <v>155.24999999999994</v>
      </c>
      <c r="C135" s="1">
        <f>SUM(G134+C134)</f>
        <v>29.880000000000003</v>
      </c>
      <c r="E135" s="2" t="s">
        <v>14</v>
      </c>
      <c r="G135" s="1">
        <v>1.3</v>
      </c>
      <c r="I135" s="3" t="s">
        <v>120</v>
      </c>
    </row>
    <row r="136" spans="1:9" ht="30.75" customHeight="1">
      <c r="A136" s="1">
        <f>SUM(G135+A135)</f>
        <v>156.54999999999995</v>
      </c>
      <c r="C136" s="1">
        <f>SUM(G135+C135)</f>
        <v>31.180000000000003</v>
      </c>
      <c r="E136" s="15" t="s">
        <v>24</v>
      </c>
      <c r="G136" s="1">
        <v>1.7000000000000002</v>
      </c>
      <c r="I136" s="3" t="s">
        <v>121</v>
      </c>
    </row>
    <row r="137" spans="5:9" ht="30.75" customHeight="1">
      <c r="E137" s="15" t="s">
        <v>103</v>
      </c>
      <c r="I137" s="3" t="s">
        <v>122</v>
      </c>
    </row>
    <row r="138" spans="1:9" ht="30.75" customHeight="1">
      <c r="A138" s="1">
        <f>SUM(G136+A136)</f>
        <v>158.24999999999994</v>
      </c>
      <c r="C138" s="1">
        <f>SUM(G136+C136)</f>
        <v>32.88</v>
      </c>
      <c r="E138" s="2" t="s">
        <v>14</v>
      </c>
      <c r="G138" s="1">
        <v>2</v>
      </c>
      <c r="I138" s="3" t="s">
        <v>123</v>
      </c>
    </row>
    <row r="139" spans="1:9" ht="30.75" customHeight="1">
      <c r="A139" s="1">
        <f>SUM(G138+A138)</f>
        <v>160.24999999999994</v>
      </c>
      <c r="C139" s="1">
        <f>SUM(G138+C138)</f>
        <v>34.88</v>
      </c>
      <c r="E139" s="2" t="s">
        <v>14</v>
      </c>
      <c r="G139" s="1">
        <v>0.5</v>
      </c>
      <c r="I139" s="3" t="s">
        <v>124</v>
      </c>
    </row>
    <row r="140" spans="1:9" ht="30.75" customHeight="1">
      <c r="A140" s="1">
        <f>SUM(G139+A139)</f>
        <v>160.74999999999994</v>
      </c>
      <c r="C140" s="1">
        <f>SUM(G139+C139)</f>
        <v>35.38</v>
      </c>
      <c r="E140" s="13" t="s">
        <v>10</v>
      </c>
      <c r="G140" s="1">
        <v>1.9</v>
      </c>
      <c r="I140" s="3" t="s">
        <v>125</v>
      </c>
    </row>
    <row r="141" spans="3:9" ht="30.75" customHeight="1">
      <c r="C141" s="1">
        <f>SUM(C140)+1.9</f>
        <v>37.28</v>
      </c>
      <c r="E141" s="15" t="s">
        <v>103</v>
      </c>
      <c r="I141" s="3" t="s">
        <v>126</v>
      </c>
    </row>
    <row r="142" spans="1:9" ht="30.75" customHeight="1">
      <c r="A142" s="1">
        <f>SUM(G140+A140)</f>
        <v>162.64999999999995</v>
      </c>
      <c r="C142" s="1">
        <f>SUM(G140+C140)</f>
        <v>37.28</v>
      </c>
      <c r="E142" s="15" t="s">
        <v>24</v>
      </c>
      <c r="G142" s="1">
        <v>10</v>
      </c>
      <c r="I142" s="3" t="s">
        <v>125</v>
      </c>
    </row>
    <row r="143" spans="1:9" ht="30.75" customHeight="1">
      <c r="A143" s="1">
        <f>SUM(G142+A142)</f>
        <v>172.64999999999995</v>
      </c>
      <c r="C143" s="1">
        <f>SUM(G142+C142)</f>
        <v>47.28</v>
      </c>
      <c r="E143" s="2" t="s">
        <v>14</v>
      </c>
      <c r="G143" s="1">
        <v>0.9</v>
      </c>
      <c r="I143" s="3" t="s">
        <v>127</v>
      </c>
    </row>
    <row r="144" spans="1:9" ht="30.75" customHeight="1">
      <c r="A144" s="1">
        <f>SUM(G143+A143)</f>
        <v>173.54999999999995</v>
      </c>
      <c r="C144" s="1">
        <f>SUM(G143+C143)</f>
        <v>48.18</v>
      </c>
      <c r="E144" s="15" t="s">
        <v>50</v>
      </c>
      <c r="G144" s="1">
        <v>7</v>
      </c>
      <c r="I144" s="3" t="s">
        <v>128</v>
      </c>
    </row>
    <row r="145" spans="1:9" ht="30.75" customHeight="1">
      <c r="A145" s="1">
        <f>SUM(G144+A144)</f>
        <v>180.54999999999995</v>
      </c>
      <c r="C145" s="1">
        <f>SUM(G144+C144)</f>
        <v>55.18</v>
      </c>
      <c r="E145" s="2" t="s">
        <v>14</v>
      </c>
      <c r="G145" s="1">
        <v>0.2</v>
      </c>
      <c r="I145" s="3" t="s">
        <v>129</v>
      </c>
    </row>
    <row r="146" spans="1:9" ht="30.75" customHeight="1">
      <c r="A146" s="1">
        <f>SUM(G145+A145)</f>
        <v>180.74999999999994</v>
      </c>
      <c r="C146" s="1">
        <f>SUM(G145+C145)</f>
        <v>55.38</v>
      </c>
      <c r="E146" s="13" t="s">
        <v>10</v>
      </c>
      <c r="G146" s="1">
        <v>8.5</v>
      </c>
      <c r="I146" s="3" t="s">
        <v>130</v>
      </c>
    </row>
    <row r="147" spans="1:9" ht="30.75" customHeight="1">
      <c r="A147" s="1">
        <f>SUM(G146+A146)</f>
        <v>189.24999999999994</v>
      </c>
      <c r="C147" s="1">
        <f>SUM(G146+C146)</f>
        <v>63.88</v>
      </c>
      <c r="E147" s="2" t="s">
        <v>14</v>
      </c>
      <c r="I147" s="3" t="s">
        <v>131</v>
      </c>
    </row>
    <row r="148" spans="5:9" ht="30.75" customHeight="1">
      <c r="E148" s="15" t="s">
        <v>58</v>
      </c>
      <c r="I148" s="3" t="s">
        <v>132</v>
      </c>
    </row>
    <row r="149" spans="5:9" ht="30.75" customHeight="1">
      <c r="E149" s="15" t="s">
        <v>60</v>
      </c>
      <c r="I149" s="3" t="s">
        <v>133</v>
      </c>
    </row>
    <row r="150" spans="3:9" ht="30.75" customHeight="1">
      <c r="C150" s="2"/>
      <c r="D150" s="3" t="s">
        <v>134</v>
      </c>
      <c r="H150"/>
      <c r="I150"/>
    </row>
    <row r="151" ht="30.75" customHeight="1">
      <c r="D151" s="2" t="s">
        <v>135</v>
      </c>
    </row>
    <row r="153" spans="1:256" ht="30.75" customHeight="1">
      <c r="A153"/>
      <c r="B153"/>
      <c r="C153"/>
      <c r="D153"/>
      <c r="E153"/>
      <c r="F153"/>
      <c r="I153" s="29" t="s">
        <v>136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ht="26.25" customHeight="1">
      <c r="A154" s="1" t="s">
        <v>4</v>
      </c>
    </row>
    <row r="155" spans="5:8" ht="9.75" customHeight="1">
      <c r="E155" s="11"/>
      <c r="G155" s="12"/>
      <c r="H155" s="13"/>
    </row>
    <row r="156" spans="1:9" ht="26.25" customHeight="1">
      <c r="A156" s="14" t="s">
        <v>5</v>
      </c>
      <c r="B156" s="15"/>
      <c r="C156" s="14" t="s">
        <v>6</v>
      </c>
      <c r="D156" s="15"/>
      <c r="E156" s="15" t="s">
        <v>7</v>
      </c>
      <c r="F156" s="15"/>
      <c r="G156" s="14" t="s">
        <v>8</v>
      </c>
      <c r="H156" s="15"/>
      <c r="I156" s="4" t="s">
        <v>9</v>
      </c>
    </row>
    <row r="157" spans="5:8" ht="9.75" customHeight="1">
      <c r="E157" s="11"/>
      <c r="G157" s="12"/>
      <c r="H157" s="13"/>
    </row>
    <row r="158" spans="1:9" ht="30.75" customHeight="1">
      <c r="A158" s="1">
        <f>A147</f>
        <v>189.24999999999994</v>
      </c>
      <c r="C158" s="1">
        <v>0</v>
      </c>
      <c r="E158" s="2" t="s">
        <v>137</v>
      </c>
      <c r="G158" s="1">
        <v>0</v>
      </c>
      <c r="I158" s="3" t="s">
        <v>130</v>
      </c>
    </row>
    <row r="159" spans="4:9" ht="30.75" customHeight="1">
      <c r="D159"/>
      <c r="E159" s="15" t="s">
        <v>103</v>
      </c>
      <c r="I159" s="3" t="s">
        <v>138</v>
      </c>
    </row>
    <row r="160" spans="1:9" ht="30.75" customHeight="1">
      <c r="A160" s="1">
        <f>SUM(G158+A158)</f>
        <v>189.24999999999994</v>
      </c>
      <c r="C160" s="1">
        <f>SUM(G158+C158)</f>
        <v>0</v>
      </c>
      <c r="E160" s="15" t="s">
        <v>24</v>
      </c>
      <c r="G160" s="1">
        <v>1.8</v>
      </c>
      <c r="I160" s="3" t="s">
        <v>130</v>
      </c>
    </row>
    <row r="161" spans="1:9" ht="30.75" customHeight="1">
      <c r="A161" s="1">
        <f>SUM(G160+A160)</f>
        <v>191.04999999999995</v>
      </c>
      <c r="C161" s="1">
        <f>SUM(G160+C160)</f>
        <v>1.8</v>
      </c>
      <c r="E161" s="2" t="s">
        <v>137</v>
      </c>
      <c r="G161" s="1">
        <v>2.4</v>
      </c>
      <c r="I161" s="3" t="s">
        <v>139</v>
      </c>
    </row>
    <row r="162" spans="1:9" ht="30.75" customHeight="1">
      <c r="A162" s="1">
        <f>SUM(G161+A161)</f>
        <v>193.44999999999996</v>
      </c>
      <c r="C162" s="1">
        <f>SUM(G161+C161)</f>
        <v>4.2</v>
      </c>
      <c r="E162" s="13" t="s">
        <v>10</v>
      </c>
      <c r="G162" s="1">
        <v>20</v>
      </c>
      <c r="I162" s="3" t="s">
        <v>139</v>
      </c>
    </row>
    <row r="163" spans="1:9" ht="30.75" customHeight="1">
      <c r="A163" s="1">
        <f>SUM(G162+A162)</f>
        <v>213.44999999999996</v>
      </c>
      <c r="C163" s="1">
        <f>SUM(G162+C162)</f>
        <v>24.2</v>
      </c>
      <c r="E163" s="13" t="s">
        <v>20</v>
      </c>
      <c r="G163" s="1">
        <v>1.29</v>
      </c>
      <c r="I163" s="3" t="s">
        <v>140</v>
      </c>
    </row>
    <row r="164" spans="1:9" ht="30.75" customHeight="1">
      <c r="A164" s="1">
        <f>SUM(G163+A163)</f>
        <v>214.73999999999995</v>
      </c>
      <c r="C164" s="1">
        <f>SUM(G163+C163)</f>
        <v>25.49</v>
      </c>
      <c r="E164" s="13" t="s">
        <v>10</v>
      </c>
      <c r="G164" s="1">
        <v>0.5700000000000001</v>
      </c>
      <c r="I164" s="3" t="s">
        <v>141</v>
      </c>
    </row>
    <row r="165" spans="1:9" ht="30.75" customHeight="1">
      <c r="A165" s="1">
        <f>SUM(G164+A164)</f>
        <v>215.30999999999995</v>
      </c>
      <c r="C165" s="1">
        <f>SUM(G164+C164)</f>
        <v>26.06</v>
      </c>
      <c r="E165"/>
      <c r="I165" s="3" t="s">
        <v>142</v>
      </c>
    </row>
    <row r="166" spans="5:9" ht="30.75" customHeight="1">
      <c r="E166" s="13"/>
      <c r="I166" s="3" t="s">
        <v>143</v>
      </c>
    </row>
    <row r="167" spans="1:256" ht="30.75" customHeight="1">
      <c r="A167"/>
      <c r="B167"/>
      <c r="C167"/>
      <c r="D167"/>
      <c r="E167"/>
      <c r="F167"/>
      <c r="G167"/>
      <c r="H167"/>
      <c r="I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5:9" ht="30.75" customHeight="1">
      <c r="E168" s="15"/>
      <c r="I168" s="29" t="s">
        <v>144</v>
      </c>
    </row>
    <row r="169" spans="1:9" ht="26.25" customHeight="1">
      <c r="A169" s="1" t="s">
        <v>4</v>
      </c>
      <c r="I169" s="3">
        <v>6</v>
      </c>
    </row>
    <row r="170" spans="5:8" ht="9.75" customHeight="1">
      <c r="E170" s="11"/>
      <c r="G170" s="12"/>
      <c r="H170" s="13"/>
    </row>
    <row r="171" spans="1:9" ht="26.25" customHeight="1">
      <c r="A171" s="14" t="s">
        <v>5</v>
      </c>
      <c r="B171" s="15"/>
      <c r="C171" s="14" t="s">
        <v>6</v>
      </c>
      <c r="D171" s="15"/>
      <c r="E171" s="15" t="s">
        <v>7</v>
      </c>
      <c r="F171" s="15"/>
      <c r="G171" s="14" t="s">
        <v>8</v>
      </c>
      <c r="H171" s="15"/>
      <c r="I171" s="4" t="s">
        <v>9</v>
      </c>
    </row>
    <row r="172" spans="5:8" ht="9.75" customHeight="1">
      <c r="E172" s="11"/>
      <c r="G172" s="12"/>
      <c r="H172" s="13"/>
    </row>
    <row r="173" spans="1:9" ht="30.75" customHeight="1">
      <c r="A173" s="1">
        <f>A165</f>
        <v>215.30999999999995</v>
      </c>
      <c r="C173" s="1">
        <f>SUM(G164+C164)</f>
        <v>26.06</v>
      </c>
      <c r="E173" s="2" t="s">
        <v>14</v>
      </c>
      <c r="G173" s="1">
        <v>1.2</v>
      </c>
      <c r="I173" s="3" t="s">
        <v>145</v>
      </c>
    </row>
    <row r="174" spans="1:9" ht="30.75" customHeight="1">
      <c r="A174" s="1">
        <f>SUM(G173+A173)</f>
        <v>216.50999999999993</v>
      </c>
      <c r="C174" s="1">
        <f>SUM(G173+C173)</f>
        <v>27.259999999999998</v>
      </c>
      <c r="E174" s="13" t="s">
        <v>10</v>
      </c>
      <c r="G174" s="1">
        <v>3</v>
      </c>
      <c r="I174" s="3" t="s">
        <v>146</v>
      </c>
    </row>
    <row r="175" spans="3:9" ht="30.75" customHeight="1">
      <c r="C175" s="1">
        <f>SUM(C174)+0.2</f>
        <v>27.459999999999997</v>
      </c>
      <c r="E175" s="15" t="s">
        <v>103</v>
      </c>
      <c r="I175" s="3" t="s">
        <v>147</v>
      </c>
    </row>
    <row r="176" spans="1:9" ht="30.75" customHeight="1">
      <c r="A176"/>
      <c r="B176"/>
      <c r="C176"/>
      <c r="E176" s="2" t="s">
        <v>148</v>
      </c>
      <c r="I176" s="4" t="s">
        <v>149</v>
      </c>
    </row>
    <row r="177" spans="1:9" ht="30.75" customHeight="1">
      <c r="A177" s="1">
        <f>SUM(G174+A174)</f>
        <v>219.50999999999993</v>
      </c>
      <c r="C177" s="1">
        <f>SUM(G174+C174)</f>
        <v>30.259999999999998</v>
      </c>
      <c r="E177" s="13" t="s">
        <v>10</v>
      </c>
      <c r="G177" s="1">
        <v>1.79</v>
      </c>
      <c r="I177" s="3" t="s">
        <v>150</v>
      </c>
    </row>
    <row r="178" spans="1:9" ht="30.75" customHeight="1">
      <c r="A178" s="1">
        <f>SUM(G177+A177)</f>
        <v>221.29999999999993</v>
      </c>
      <c r="C178" s="1">
        <f>SUM(G177+C177)</f>
        <v>32.05</v>
      </c>
      <c r="E178" s="2" t="s">
        <v>137</v>
      </c>
      <c r="G178" s="1">
        <v>6.92</v>
      </c>
      <c r="I178" s="3" t="s">
        <v>151</v>
      </c>
    </row>
    <row r="179" spans="1:9" ht="30.75" customHeight="1">
      <c r="A179" s="1">
        <f>SUM(G178+A178)</f>
        <v>228.2199999999999</v>
      </c>
      <c r="C179" s="1">
        <f>SUM(G178+C178)</f>
        <v>38.97</v>
      </c>
      <c r="E179" s="2" t="s">
        <v>137</v>
      </c>
      <c r="G179" s="1">
        <v>0.9</v>
      </c>
      <c r="I179" s="3" t="s">
        <v>152</v>
      </c>
    </row>
    <row r="180" ht="30.75" customHeight="1">
      <c r="G180" s="1" t="s">
        <v>153</v>
      </c>
    </row>
    <row r="181" spans="1:9" ht="30.75" customHeight="1">
      <c r="A181" s="1">
        <f>SUM(G179+A179)</f>
        <v>229.11999999999992</v>
      </c>
      <c r="C181" s="1">
        <f>SUM(G179+C179)</f>
        <v>39.87</v>
      </c>
      <c r="E181" s="13" t="s">
        <v>10</v>
      </c>
      <c r="G181" s="1">
        <v>5.5</v>
      </c>
      <c r="I181" s="3" t="s">
        <v>154</v>
      </c>
    </row>
    <row r="182" spans="1:9" ht="30.75" customHeight="1">
      <c r="A182" s="1">
        <f>SUM(G181+A181)</f>
        <v>234.61999999999992</v>
      </c>
      <c r="C182" s="1">
        <f>SUM(G181+C181)</f>
        <v>45.37</v>
      </c>
      <c r="E182" s="15" t="s">
        <v>24</v>
      </c>
      <c r="G182" s="1">
        <v>4.95</v>
      </c>
      <c r="I182" s="3" t="s">
        <v>155</v>
      </c>
    </row>
    <row r="183" spans="1:256" ht="30.75" customHeight="1">
      <c r="A183"/>
      <c r="B183"/>
      <c r="C183"/>
      <c r="D183"/>
      <c r="E183"/>
      <c r="F183"/>
      <c r="G183"/>
      <c r="H183"/>
      <c r="I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30.75" customHeight="1">
      <c r="A184"/>
      <c r="B184"/>
      <c r="C184"/>
      <c r="D184"/>
      <c r="E184"/>
      <c r="F184"/>
      <c r="G184"/>
      <c r="H184"/>
      <c r="I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ht="30.75" customHeight="1">
      <c r="A185" s="1" t="s">
        <v>4</v>
      </c>
    </row>
    <row r="186" spans="1:9" ht="30.75" customHeight="1">
      <c r="A186" s="1">
        <f>SUM(G182+A182)</f>
        <v>239.5699999999999</v>
      </c>
      <c r="C186" s="1">
        <f>SUM(G182+C182)</f>
        <v>50.32</v>
      </c>
      <c r="E186" s="13" t="s">
        <v>10</v>
      </c>
      <c r="G186" s="1">
        <v>2</v>
      </c>
      <c r="I186" s="3" t="s">
        <v>156</v>
      </c>
    </row>
    <row r="187" spans="5:9" ht="30.75" customHeight="1">
      <c r="E187" s="15" t="s">
        <v>103</v>
      </c>
      <c r="I187" s="3" t="s">
        <v>157</v>
      </c>
    </row>
    <row r="188" spans="1:9" ht="30.75" customHeight="1">
      <c r="A188" s="1">
        <f>SUM(G186+A186)</f>
        <v>241.5699999999999</v>
      </c>
      <c r="C188" s="1">
        <f>SUM(G186+C186)</f>
        <v>52.32</v>
      </c>
      <c r="E188" s="15" t="s">
        <v>24</v>
      </c>
      <c r="G188" s="1">
        <v>2</v>
      </c>
      <c r="I188" s="3" t="s">
        <v>156</v>
      </c>
    </row>
    <row r="189" spans="1:9" ht="30.75" customHeight="1">
      <c r="A189" s="1">
        <f>SUM(G188+A188)</f>
        <v>243.5699999999999</v>
      </c>
      <c r="C189" s="1">
        <f>SUM(G188+C188)</f>
        <v>54.32</v>
      </c>
      <c r="E189" s="16" t="s">
        <v>101</v>
      </c>
      <c r="G189" s="1">
        <v>2</v>
      </c>
      <c r="I189" s="3" t="s">
        <v>156</v>
      </c>
    </row>
    <row r="190" spans="5:9" ht="30.75" customHeight="1">
      <c r="E190" s="15" t="s">
        <v>103</v>
      </c>
      <c r="I190" s="3" t="s">
        <v>158</v>
      </c>
    </row>
    <row r="191" spans="1:9" ht="30.75" customHeight="1">
      <c r="A191" s="1">
        <f>SUM(G189+A189)</f>
        <v>245.5699999999999</v>
      </c>
      <c r="C191" s="1">
        <f>SUM(G189+C189)</f>
        <v>56.32</v>
      </c>
      <c r="E191" s="15" t="s">
        <v>24</v>
      </c>
      <c r="G191" s="1">
        <v>0.69</v>
      </c>
      <c r="I191" s="3" t="s">
        <v>159</v>
      </c>
    </row>
    <row r="192" spans="1:9" ht="30.75" customHeight="1">
      <c r="A192" s="1">
        <f>SUM(G191+A191)</f>
        <v>246.2599999999999</v>
      </c>
      <c r="C192" s="1">
        <f>SUM(G191+C191)</f>
        <v>57.01</v>
      </c>
      <c r="E192" s="15" t="s">
        <v>24</v>
      </c>
      <c r="G192" s="1">
        <v>0.2</v>
      </c>
      <c r="I192" s="3" t="s">
        <v>160</v>
      </c>
    </row>
    <row r="193" spans="1:9" ht="30.75" customHeight="1">
      <c r="A193" s="1">
        <f>SUM(G192+A192)</f>
        <v>246.4599999999999</v>
      </c>
      <c r="C193" s="1">
        <f>SUM(G192+C192)</f>
        <v>57.21</v>
      </c>
      <c r="E193" s="2" t="s">
        <v>14</v>
      </c>
      <c r="G193" s="1">
        <v>0.1</v>
      </c>
      <c r="I193" s="3" t="s">
        <v>161</v>
      </c>
    </row>
    <row r="194" spans="1:9" ht="30.75" customHeight="1">
      <c r="A194" s="1">
        <f>SUM(G193+A193)</f>
        <v>246.5599999999999</v>
      </c>
      <c r="C194" s="1">
        <f>SUM(G193+C193)</f>
        <v>57.31</v>
      </c>
      <c r="E194" s="13" t="s">
        <v>10</v>
      </c>
      <c r="G194" s="1">
        <v>0.6000000000000001</v>
      </c>
      <c r="I194" s="3" t="s">
        <v>162</v>
      </c>
    </row>
    <row r="195" spans="1:9" ht="30.75" customHeight="1">
      <c r="A195" s="1">
        <f>SUM(G194+A194)</f>
        <v>247.15999999999988</v>
      </c>
      <c r="C195" s="1">
        <f>SUM(G194+C194)</f>
        <v>57.910000000000004</v>
      </c>
      <c r="E195" s="2" t="s">
        <v>14</v>
      </c>
      <c r="G195" s="1">
        <v>0.2</v>
      </c>
      <c r="I195" s="3" t="s">
        <v>163</v>
      </c>
    </row>
    <row r="196" ht="30.75" customHeight="1">
      <c r="I196" s="3" t="s">
        <v>164</v>
      </c>
    </row>
    <row r="197" spans="1:9" ht="31.5" customHeight="1">
      <c r="A197" s="1">
        <f>SUM(G195+A195)</f>
        <v>247.35999999999987</v>
      </c>
      <c r="C197" s="1">
        <f>SUM(G195+C195)</f>
        <v>58.11000000000001</v>
      </c>
      <c r="E197" s="13" t="s">
        <v>10</v>
      </c>
      <c r="G197" s="1">
        <v>0.4</v>
      </c>
      <c r="I197" s="3" t="s">
        <v>165</v>
      </c>
    </row>
    <row r="198" ht="31.5" customHeight="1">
      <c r="G198" s="1" t="s">
        <v>166</v>
      </c>
    </row>
    <row r="199" spans="1:9" ht="31.5" customHeight="1">
      <c r="A199" s="1">
        <f>SUM(G197+A197)</f>
        <v>247.75999999999988</v>
      </c>
      <c r="C199" s="1">
        <f>SUM(G197+C197)</f>
        <v>58.510000000000005</v>
      </c>
      <c r="E199" s="13" t="s">
        <v>10</v>
      </c>
      <c r="G199" s="1">
        <v>0.4</v>
      </c>
      <c r="I199" s="3" t="s">
        <v>167</v>
      </c>
    </row>
    <row r="200" spans="1:9" ht="31.5" customHeight="1">
      <c r="A200" s="1">
        <f>SUM(G199+A199)</f>
        <v>248.15999999999988</v>
      </c>
      <c r="C200" s="1">
        <f>SUM(G199+C199)</f>
        <v>58.910000000000004</v>
      </c>
      <c r="E200" s="2" t="s">
        <v>168</v>
      </c>
      <c r="G200" s="1">
        <v>0.1</v>
      </c>
      <c r="I200" s="3" t="s">
        <v>169</v>
      </c>
    </row>
    <row r="201" spans="1:9" ht="31.5" customHeight="1">
      <c r="A201" s="1">
        <f>SUM(G200+A200)</f>
        <v>248.25999999999988</v>
      </c>
      <c r="C201" s="1">
        <f>SUM(G200+C200)</f>
        <v>59.010000000000005</v>
      </c>
      <c r="E201" s="2" t="s">
        <v>168</v>
      </c>
      <c r="I201" s="3" t="s">
        <v>170</v>
      </c>
    </row>
    <row r="202" spans="7:11" ht="30.75" customHeight="1">
      <c r="G202"/>
      <c r="H202"/>
      <c r="I202" s="1" t="s">
        <v>171</v>
      </c>
      <c r="J202" s="2"/>
      <c r="K202" s="28"/>
    </row>
    <row r="203" spans="5:11" ht="30.75" customHeight="1">
      <c r="E203" s="15" t="s">
        <v>58</v>
      </c>
      <c r="I203" s="28" t="s">
        <v>172</v>
      </c>
      <c r="J203" s="2"/>
      <c r="K203" s="2"/>
    </row>
    <row r="204" spans="5:11" ht="30.75" customHeight="1">
      <c r="E204" s="15" t="s">
        <v>60</v>
      </c>
      <c r="I204" s="28" t="s">
        <v>173</v>
      </c>
      <c r="J204" s="2"/>
      <c r="K204" s="2"/>
    </row>
    <row r="205" ht="30.75" customHeight="1">
      <c r="C205" s="1" t="s">
        <v>174</v>
      </c>
    </row>
    <row r="206" ht="30.75" customHeight="1">
      <c r="I206" s="29" t="s">
        <v>175</v>
      </c>
    </row>
    <row r="207" spans="1:9" ht="26.25" customHeight="1">
      <c r="A207" s="1" t="s">
        <v>4</v>
      </c>
      <c r="I207" s="3">
        <v>7</v>
      </c>
    </row>
    <row r="208" spans="5:8" ht="9.75" customHeight="1">
      <c r="E208" s="11"/>
      <c r="G208" s="12"/>
      <c r="H208" s="13"/>
    </row>
    <row r="209" spans="1:9" ht="26.25" customHeight="1">
      <c r="A209" s="14" t="s">
        <v>5</v>
      </c>
      <c r="B209" s="15"/>
      <c r="C209" s="14" t="s">
        <v>6</v>
      </c>
      <c r="D209" s="15"/>
      <c r="E209" s="15" t="s">
        <v>7</v>
      </c>
      <c r="F209" s="15"/>
      <c r="G209" s="14" t="s">
        <v>8</v>
      </c>
      <c r="H209" s="15"/>
      <c r="I209" s="4" t="s">
        <v>9</v>
      </c>
    </row>
    <row r="210" spans="5:8" ht="9.75" customHeight="1">
      <c r="E210" s="11"/>
      <c r="G210" s="12"/>
      <c r="H210" s="13"/>
    </row>
    <row r="211" spans="1:9" ht="31.5" customHeight="1">
      <c r="A211" s="1">
        <f>A201</f>
        <v>248.25999999999988</v>
      </c>
      <c r="C211" s="1">
        <v>0</v>
      </c>
      <c r="E211" s="13" t="s">
        <v>10</v>
      </c>
      <c r="G211" s="1">
        <v>0.1</v>
      </c>
      <c r="I211" s="3" t="s">
        <v>169</v>
      </c>
    </row>
    <row r="212" spans="1:9" ht="31.5" customHeight="1">
      <c r="A212" s="1">
        <f>SUM(G211+A211)</f>
        <v>248.35999999999987</v>
      </c>
      <c r="C212" s="1">
        <f>SUM(G211+C211)</f>
        <v>0.1</v>
      </c>
      <c r="E212" s="13" t="s">
        <v>10</v>
      </c>
      <c r="G212" s="1">
        <v>0.4</v>
      </c>
      <c r="I212" s="3" t="s">
        <v>167</v>
      </c>
    </row>
    <row r="213" spans="1:9" ht="31.5" customHeight="1">
      <c r="A213" s="1">
        <f>SUM(G212+A212)</f>
        <v>248.75999999999988</v>
      </c>
      <c r="B213" s="17"/>
      <c r="C213" s="1">
        <f>SUM(G212+C212)</f>
        <v>0.5</v>
      </c>
      <c r="E213" s="16" t="s">
        <v>14</v>
      </c>
      <c r="F213" s="15"/>
      <c r="G213" s="17">
        <v>1.6</v>
      </c>
      <c r="I213" s="2" t="s">
        <v>176</v>
      </c>
    </row>
    <row r="214" spans="2:9" ht="30.75" customHeight="1">
      <c r="B214" s="17"/>
      <c r="C214" s="2"/>
      <c r="D214"/>
      <c r="E214"/>
      <c r="F214" s="30" t="s">
        <v>177</v>
      </c>
      <c r="G214" s="17"/>
      <c r="I214" s="2"/>
    </row>
    <row r="215" spans="1:9" ht="30.75" customHeight="1">
      <c r="A215" s="1">
        <f>SUM(G213+A213)</f>
        <v>250.35999999999987</v>
      </c>
      <c r="C215" s="1">
        <f>SUM(G213+C213)</f>
        <v>2.1</v>
      </c>
      <c r="E215" s="15" t="s">
        <v>168</v>
      </c>
      <c r="F215" s="15"/>
      <c r="G215" s="17">
        <v>0.4</v>
      </c>
      <c r="I215" s="2" t="s">
        <v>178</v>
      </c>
    </row>
    <row r="216" spans="1:9" ht="30.75" customHeight="1">
      <c r="A216" s="1">
        <f>SUM(G215+A215)</f>
        <v>250.75999999999988</v>
      </c>
      <c r="B216" s="17"/>
      <c r="C216" s="1">
        <f>SUM(G215+C215)</f>
        <v>2.5</v>
      </c>
      <c r="E216" s="15" t="s">
        <v>179</v>
      </c>
      <c r="F216" s="15"/>
      <c r="G216" s="17">
        <v>0.4</v>
      </c>
      <c r="I216" s="2" t="s">
        <v>180</v>
      </c>
    </row>
    <row r="217" spans="1:9" ht="30.75" customHeight="1">
      <c r="A217" s="1">
        <f>SUM(G216+A216)</f>
        <v>251.15999999999988</v>
      </c>
      <c r="B217" s="17"/>
      <c r="C217" s="1">
        <f>SUM(G216+C216)</f>
        <v>2.9</v>
      </c>
      <c r="E217" s="15" t="s">
        <v>24</v>
      </c>
      <c r="F217" s="15"/>
      <c r="G217" s="17">
        <v>3.8</v>
      </c>
      <c r="I217" s="2" t="s">
        <v>156</v>
      </c>
    </row>
    <row r="218" spans="1:9" ht="30.75" customHeight="1">
      <c r="A218" s="1">
        <f>SUM(G217+A217)</f>
        <v>254.9599999999999</v>
      </c>
      <c r="B218" s="17"/>
      <c r="C218" s="1">
        <f>SUM(G217+C217)</f>
        <v>6.699999999999999</v>
      </c>
      <c r="E218" s="15" t="s">
        <v>24</v>
      </c>
      <c r="F218" s="15"/>
      <c r="G218" s="17">
        <v>2.2</v>
      </c>
      <c r="I218" s="2" t="s">
        <v>181</v>
      </c>
    </row>
    <row r="219" spans="1:9" ht="30.75" customHeight="1">
      <c r="A219" s="17"/>
      <c r="B219" s="17"/>
      <c r="E219" s="15"/>
      <c r="F219" s="30" t="s">
        <v>100</v>
      </c>
      <c r="G219" s="17"/>
      <c r="I219"/>
    </row>
    <row r="220" spans="1:9" ht="30.75" customHeight="1">
      <c r="A220" s="1">
        <f>SUM(G218+A218)</f>
        <v>257.1599999999999</v>
      </c>
      <c r="C220" s="1">
        <f>SUM(G218+C218)</f>
        <v>8.899999999999999</v>
      </c>
      <c r="E220" s="15" t="s">
        <v>168</v>
      </c>
      <c r="F220" s="15"/>
      <c r="G220" s="17">
        <v>4.9</v>
      </c>
      <c r="I220" s="2" t="s">
        <v>156</v>
      </c>
    </row>
    <row r="221" spans="1:9" ht="30.75" customHeight="1">
      <c r="A221" s="1">
        <f>SUM(G220+A220)</f>
        <v>262.0599999999999</v>
      </c>
      <c r="B221" s="17"/>
      <c r="C221" s="1">
        <f>SUM(G220+C220)</f>
        <v>13.799999999999999</v>
      </c>
      <c r="D221" s="17"/>
      <c r="E221" s="15" t="s">
        <v>24</v>
      </c>
      <c r="F221" s="15"/>
      <c r="G221" s="1">
        <v>5.5</v>
      </c>
      <c r="I221" s="3" t="s">
        <v>182</v>
      </c>
    </row>
    <row r="222" spans="1:9" ht="30.75" customHeight="1">
      <c r="A222" s="1">
        <f>SUM(A221+G221)</f>
        <v>267.5599999999999</v>
      </c>
      <c r="C222" s="1">
        <f>SUM(C221+G221)</f>
        <v>19.299999999999997</v>
      </c>
      <c r="D222" s="17"/>
      <c r="E222" s="16" t="s">
        <v>14</v>
      </c>
      <c r="F222" s="15"/>
      <c r="G222" s="1">
        <v>0.9</v>
      </c>
      <c r="I222" s="3" t="s">
        <v>183</v>
      </c>
    </row>
    <row r="223" spans="1:9" ht="30.75" customHeight="1">
      <c r="A223" s="1">
        <f>SUM(A222+G222)</f>
        <v>268.45999999999987</v>
      </c>
      <c r="C223" s="1">
        <f>SUM(C222+G222)</f>
        <v>20.199999999999996</v>
      </c>
      <c r="D223" s="17"/>
      <c r="E223" s="13" t="s">
        <v>10</v>
      </c>
      <c r="F223" s="15"/>
      <c r="G223" s="1">
        <v>6.9</v>
      </c>
      <c r="I223" s="3" t="s">
        <v>151</v>
      </c>
    </row>
    <row r="224" spans="1:256" ht="30.75" customHeight="1">
      <c r="A224"/>
      <c r="B224"/>
      <c r="C224"/>
      <c r="D224"/>
      <c r="E224"/>
      <c r="F224"/>
      <c r="G224"/>
      <c r="H224"/>
      <c r="I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30.75" customHeight="1">
      <c r="A225"/>
      <c r="B225"/>
      <c r="C225"/>
      <c r="D225"/>
      <c r="E225"/>
      <c r="F225"/>
      <c r="G225"/>
      <c r="H225"/>
      <c r="I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9" ht="30.75" customHeight="1">
      <c r="A226" s="1">
        <f>SUM(A223+G223)</f>
        <v>275.35999999999984</v>
      </c>
      <c r="C226" s="1">
        <f>SUM(C223+G223)</f>
        <v>27.099999999999994</v>
      </c>
      <c r="D226" s="17"/>
      <c r="E226" s="13" t="s">
        <v>10</v>
      </c>
      <c r="F226" s="15"/>
      <c r="G226" s="1">
        <v>1.8</v>
      </c>
      <c r="I226" s="3" t="s">
        <v>150</v>
      </c>
    </row>
    <row r="227" spans="1:9" ht="30.75" customHeight="1">
      <c r="A227" s="1">
        <f>SUM(A226+G226)</f>
        <v>277.15999999999985</v>
      </c>
      <c r="C227" s="1">
        <f>SUM(C226+G226)</f>
        <v>28.899999999999995</v>
      </c>
      <c r="D227" s="17"/>
      <c r="E227" s="16" t="s">
        <v>14</v>
      </c>
      <c r="F227" s="15"/>
      <c r="G227" s="1">
        <v>3</v>
      </c>
      <c r="I227" s="3" t="s">
        <v>184</v>
      </c>
    </row>
    <row r="228" spans="2:12" ht="30.75" customHeight="1">
      <c r="B228" s="17"/>
      <c r="C228"/>
      <c r="D228" s="15"/>
      <c r="E228" s="17"/>
      <c r="F228" s="30" t="s">
        <v>100</v>
      </c>
      <c r="G228" s="30"/>
      <c r="H228" s="30"/>
      <c r="I228" s="30"/>
      <c r="J228" s="30"/>
      <c r="K228" s="30"/>
      <c r="L228" s="30"/>
    </row>
    <row r="229" spans="2:12" ht="30.75" customHeight="1">
      <c r="B229" s="17"/>
      <c r="C229"/>
      <c r="D229" s="15"/>
      <c r="E229" s="17"/>
      <c r="F229" s="31" t="s">
        <v>185</v>
      </c>
      <c r="G229" s="30"/>
      <c r="H229" s="30"/>
      <c r="I229" s="30"/>
      <c r="J229" s="30"/>
      <c r="K229" s="30"/>
      <c r="L229" s="30"/>
    </row>
    <row r="230" spans="1:9" ht="30.75" customHeight="1">
      <c r="A230" s="1">
        <f>SUM(A227+G227)</f>
        <v>280.15999999999985</v>
      </c>
      <c r="C230" s="1">
        <f>SUM(C227+G227)</f>
        <v>31.899999999999995</v>
      </c>
      <c r="D230" s="17"/>
      <c r="E230" s="16" t="s">
        <v>14</v>
      </c>
      <c r="F230" s="15"/>
      <c r="G230" s="1">
        <v>1.2</v>
      </c>
      <c r="I230" s="3" t="s">
        <v>186</v>
      </c>
    </row>
    <row r="231" spans="1:9" ht="30.75" customHeight="1">
      <c r="A231" s="1">
        <f>SUM(A230+G230)</f>
        <v>281.35999999999984</v>
      </c>
      <c r="C231" s="1">
        <f>SUM(C230+G230)</f>
        <v>33.099999999999994</v>
      </c>
      <c r="D231" s="17"/>
      <c r="E231" s="13" t="s">
        <v>10</v>
      </c>
      <c r="F231" s="15"/>
      <c r="G231" s="1">
        <v>0</v>
      </c>
      <c r="I231" s="3" t="s">
        <v>187</v>
      </c>
    </row>
    <row r="232" spans="1:9" ht="30.75" customHeight="1">
      <c r="A232" s="1">
        <f>SUM(A231+G231)</f>
        <v>281.35999999999984</v>
      </c>
      <c r="C232" s="1">
        <f>SUM(C231+G231)</f>
        <v>33.099999999999994</v>
      </c>
      <c r="D232" s="17"/>
      <c r="E232" s="16" t="s">
        <v>14</v>
      </c>
      <c r="F232" s="15"/>
      <c r="G232" s="1">
        <v>0</v>
      </c>
      <c r="I232" s="3" t="s">
        <v>188</v>
      </c>
    </row>
    <row r="233" spans="4:9" ht="30.75" customHeight="1">
      <c r="D233" s="17"/>
      <c r="E233" s="15" t="s">
        <v>58</v>
      </c>
      <c r="F233" s="15"/>
      <c r="I233" s="3" t="s">
        <v>189</v>
      </c>
    </row>
    <row r="234" spans="4:9" ht="30.75" customHeight="1">
      <c r="D234" s="17"/>
      <c r="E234" s="15" t="s">
        <v>60</v>
      </c>
      <c r="F234" s="15"/>
      <c r="I234" s="3" t="s">
        <v>190</v>
      </c>
    </row>
    <row r="235" spans="3:4" ht="30.75" customHeight="1">
      <c r="C235" s="1" t="s">
        <v>191</v>
      </c>
      <c r="D235" s="17"/>
    </row>
    <row r="236" spans="4:9" ht="30.75" customHeight="1">
      <c r="D236" s="17"/>
      <c r="I236" s="29" t="s">
        <v>192</v>
      </c>
    </row>
    <row r="237" spans="1:9" ht="26.25" customHeight="1">
      <c r="A237" s="1" t="s">
        <v>4</v>
      </c>
      <c r="I237" s="3">
        <v>8</v>
      </c>
    </row>
    <row r="238" spans="5:8" ht="9.75" customHeight="1">
      <c r="E238" s="11"/>
      <c r="G238" s="12"/>
      <c r="H238" s="13"/>
    </row>
    <row r="239" spans="1:9" ht="26.25" customHeight="1">
      <c r="A239" s="14" t="s">
        <v>5</v>
      </c>
      <c r="B239" s="15"/>
      <c r="C239" s="14" t="s">
        <v>6</v>
      </c>
      <c r="D239" s="15"/>
      <c r="E239" s="15" t="s">
        <v>7</v>
      </c>
      <c r="F239" s="15"/>
      <c r="G239" s="14" t="s">
        <v>8</v>
      </c>
      <c r="H239" s="15"/>
      <c r="I239" s="4" t="s">
        <v>9</v>
      </c>
    </row>
    <row r="240" spans="5:8" ht="9.75" customHeight="1">
      <c r="E240" s="11"/>
      <c r="G240" s="12"/>
      <c r="H240" s="13"/>
    </row>
    <row r="241" spans="1:9" ht="30.75" customHeight="1">
      <c r="A241" s="1">
        <f>A232</f>
        <v>281.35999999999984</v>
      </c>
      <c r="C241" s="1">
        <v>0</v>
      </c>
      <c r="E241" s="2" t="s">
        <v>137</v>
      </c>
      <c r="G241" s="1">
        <v>0.5700000000000001</v>
      </c>
      <c r="I241" s="3" t="s">
        <v>141</v>
      </c>
    </row>
    <row r="242" spans="1:9" ht="30.75" customHeight="1">
      <c r="A242" s="1">
        <f>SUM(G241+A241)</f>
        <v>281.92999999999984</v>
      </c>
      <c r="C242" s="1">
        <f>SUM(G241+C241)</f>
        <v>0.5700000000000001</v>
      </c>
      <c r="E242" s="2" t="s">
        <v>137</v>
      </c>
      <c r="G242" s="1">
        <v>1.29</v>
      </c>
      <c r="I242" s="3" t="s">
        <v>140</v>
      </c>
    </row>
    <row r="243" spans="1:9" ht="30.75" customHeight="1">
      <c r="A243" s="1">
        <f>SUM(G242+A242)</f>
        <v>283.21999999999986</v>
      </c>
      <c r="C243" s="1">
        <f>SUM(G242+C242)</f>
        <v>1.86</v>
      </c>
      <c r="E243" s="2" t="s">
        <v>137</v>
      </c>
      <c r="G243" s="1">
        <v>4.9</v>
      </c>
      <c r="I243" s="3" t="s">
        <v>139</v>
      </c>
    </row>
    <row r="244" spans="1:9" ht="30.75" customHeight="1">
      <c r="A244" s="1">
        <f>SUM(G243+A243)</f>
        <v>288.11999999999983</v>
      </c>
      <c r="C244" s="1">
        <f>SUM(G243+C243)</f>
        <v>6.760000000000001</v>
      </c>
      <c r="E244" s="13" t="s">
        <v>10</v>
      </c>
      <c r="G244" s="1">
        <v>3.58</v>
      </c>
      <c r="I244" s="3" t="s">
        <v>193</v>
      </c>
    </row>
    <row r="245" spans="1:9" ht="30.75" customHeight="1">
      <c r="A245" s="1">
        <f>SUM(G244+A244)</f>
        <v>291.6999999999998</v>
      </c>
      <c r="C245" s="1">
        <f>SUM(G244+C244)</f>
        <v>10.34</v>
      </c>
      <c r="E245" s="14" t="s">
        <v>103</v>
      </c>
      <c r="G245"/>
      <c r="I245" s="3" t="s">
        <v>194</v>
      </c>
    </row>
    <row r="246" spans="1:9" ht="30.75" customHeight="1">
      <c r="A246" s="1">
        <f>SUM(G245+A245)</f>
        <v>291.6999999999998</v>
      </c>
      <c r="C246" s="1">
        <f>SUM(G245+C245)</f>
        <v>10.34</v>
      </c>
      <c r="E246" s="15" t="s">
        <v>50</v>
      </c>
      <c r="G246" s="1">
        <v>13.9</v>
      </c>
      <c r="I246" s="3" t="s">
        <v>195</v>
      </c>
    </row>
    <row r="247" spans="1:9" ht="30.75" customHeight="1">
      <c r="A247" s="1">
        <f>SUM(G246+A246)</f>
        <v>305.5999999999998</v>
      </c>
      <c r="C247" s="1">
        <f>SUM(G246+C246)</f>
        <v>24.240000000000002</v>
      </c>
      <c r="E247" s="15" t="s">
        <v>50</v>
      </c>
      <c r="G247" s="1">
        <v>1.3</v>
      </c>
      <c r="I247" s="3" t="s">
        <v>196</v>
      </c>
    </row>
    <row r="248" spans="1:9" ht="30.75" customHeight="1">
      <c r="A248" s="1">
        <f>SUM(G247+A247)</f>
        <v>306.8999999999998</v>
      </c>
      <c r="C248" s="1">
        <f>SUM(G247+C247)</f>
        <v>25.540000000000003</v>
      </c>
      <c r="E248" s="13" t="s">
        <v>10</v>
      </c>
      <c r="I248" s="3" t="s">
        <v>197</v>
      </c>
    </row>
    <row r="249" spans="4:9" ht="30.75" customHeight="1">
      <c r="D249" s="17"/>
      <c r="E249" s="15" t="s">
        <v>58</v>
      </c>
      <c r="F249" s="15"/>
      <c r="I249" s="3" t="s">
        <v>198</v>
      </c>
    </row>
    <row r="250" spans="4:9" ht="30.75" customHeight="1">
      <c r="D250" s="17"/>
      <c r="E250" s="15" t="s">
        <v>60</v>
      </c>
      <c r="F250" s="15"/>
      <c r="I250" s="3" t="s">
        <v>199</v>
      </c>
    </row>
    <row r="251" spans="3:4" ht="30.75" customHeight="1">
      <c r="C251" s="1" t="s">
        <v>191</v>
      </c>
      <c r="D251" s="17"/>
    </row>
    <row r="252" spans="1:256" ht="30.75" customHeight="1">
      <c r="A252"/>
      <c r="B252"/>
      <c r="C252"/>
      <c r="D252"/>
      <c r="E252"/>
      <c r="F252"/>
      <c r="G252"/>
      <c r="H252"/>
      <c r="I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ht="30.75" customHeight="1">
      <c r="D253" s="17"/>
    </row>
    <row r="254" spans="1:9" ht="26.25" customHeight="1">
      <c r="A254" s="1" t="s">
        <v>4</v>
      </c>
      <c r="I254" s="29" t="s">
        <v>200</v>
      </c>
    </row>
    <row r="255" spans="5:8" ht="9.75" customHeight="1">
      <c r="E255" s="11"/>
      <c r="G255" s="12"/>
      <c r="H255" s="13"/>
    </row>
    <row r="256" spans="1:9" ht="26.25" customHeight="1">
      <c r="A256" s="14" t="s">
        <v>5</v>
      </c>
      <c r="B256" s="15"/>
      <c r="C256" s="14" t="s">
        <v>6</v>
      </c>
      <c r="D256" s="15"/>
      <c r="E256" s="15" t="s">
        <v>7</v>
      </c>
      <c r="F256" s="15"/>
      <c r="G256" s="14" t="s">
        <v>8</v>
      </c>
      <c r="H256" s="15"/>
      <c r="I256" s="4" t="s">
        <v>9</v>
      </c>
    </row>
    <row r="257" spans="5:8" ht="9.75" customHeight="1">
      <c r="E257" s="11"/>
      <c r="G257" s="12"/>
      <c r="H257" s="13"/>
    </row>
    <row r="258" spans="7:9" ht="30.75" customHeight="1">
      <c r="G258"/>
      <c r="H258"/>
      <c r="I258"/>
    </row>
    <row r="259" spans="1:9" ht="30.75" customHeight="1">
      <c r="A259" s="1">
        <f>A248</f>
        <v>306.8999999999998</v>
      </c>
      <c r="C259" s="1">
        <v>0</v>
      </c>
      <c r="E259" s="13" t="s">
        <v>10</v>
      </c>
      <c r="G259" s="1">
        <v>1.5</v>
      </c>
      <c r="I259" s="3" t="s">
        <v>201</v>
      </c>
    </row>
    <row r="260" spans="1:9" ht="30.75" customHeight="1">
      <c r="A260" s="1">
        <f>SUM(G259+A259)</f>
        <v>308.3999999999998</v>
      </c>
      <c r="C260" s="1">
        <f>SUM(G259+C259)</f>
        <v>1.5</v>
      </c>
      <c r="E260" s="13" t="s">
        <v>20</v>
      </c>
      <c r="G260" s="1">
        <v>8.8</v>
      </c>
      <c r="I260" s="3" t="s">
        <v>202</v>
      </c>
    </row>
    <row r="261" spans="1:9" ht="31.5" customHeight="1">
      <c r="A261" s="1">
        <f>SUM(G260+A260)</f>
        <v>317.1999999999998</v>
      </c>
      <c r="C261" s="1">
        <f>SUM(G260+C260)</f>
        <v>10.3</v>
      </c>
      <c r="E261" s="2" t="s">
        <v>137</v>
      </c>
      <c r="G261" s="1">
        <v>2.5</v>
      </c>
      <c r="I261" s="3" t="s">
        <v>203</v>
      </c>
    </row>
    <row r="262" s="27" customFormat="1" ht="31.5" customHeight="1">
      <c r="D262" s="27" t="s">
        <v>204</v>
      </c>
    </row>
    <row r="263" spans="1:9" ht="31.5" customHeight="1">
      <c r="A263" s="1">
        <f>SUM(G261+A261)</f>
        <v>319.6999999999998</v>
      </c>
      <c r="C263" s="1">
        <f>SUM(G261+C261)</f>
        <v>12.8</v>
      </c>
      <c r="E263" s="13" t="s">
        <v>10</v>
      </c>
      <c r="G263" s="1">
        <v>3.5</v>
      </c>
      <c r="I263" s="3" t="s">
        <v>205</v>
      </c>
    </row>
    <row r="264" spans="1:9" ht="31.5" customHeight="1">
      <c r="A264" s="1">
        <f>SUM(G263+A263)</f>
        <v>323.1999999999998</v>
      </c>
      <c r="C264" s="1">
        <f>SUM(G263+C263)</f>
        <v>16.3</v>
      </c>
      <c r="E264" s="2" t="s">
        <v>137</v>
      </c>
      <c r="G264" s="1">
        <v>3.7</v>
      </c>
      <c r="I264" s="3" t="s">
        <v>206</v>
      </c>
    </row>
    <row r="265" spans="1:9" ht="31.5" customHeight="1">
      <c r="A265" s="1">
        <f>SUM(G264+A264)</f>
        <v>326.8999999999998</v>
      </c>
      <c r="C265" s="1">
        <f>SUM(G264+C264)</f>
        <v>20</v>
      </c>
      <c r="E265" s="2" t="s">
        <v>137</v>
      </c>
      <c r="G265" s="1">
        <v>0.7</v>
      </c>
      <c r="I265" s="3" t="s">
        <v>207</v>
      </c>
    </row>
    <row r="266" s="27" customFormat="1" ht="31.5" customHeight="1">
      <c r="D266" s="27" t="s">
        <v>208</v>
      </c>
    </row>
    <row r="267" spans="1:9" ht="31.5" customHeight="1">
      <c r="A267" s="1">
        <f>SUM(G265+A265)</f>
        <v>327.5999999999998</v>
      </c>
      <c r="C267" s="1">
        <f>SUM(G265+C265)</f>
        <v>20.7</v>
      </c>
      <c r="E267" s="13" t="s">
        <v>10</v>
      </c>
      <c r="I267" s="3" t="s">
        <v>209</v>
      </c>
    </row>
    <row r="268" spans="5:7" ht="30.75" customHeight="1">
      <c r="E268" s="13"/>
      <c r="G268" s="1" t="s">
        <v>210</v>
      </c>
    </row>
    <row r="269" spans="5:9" ht="30.75" customHeight="1">
      <c r="E269" s="15" t="s">
        <v>58</v>
      </c>
      <c r="I269" s="3" t="s">
        <v>211</v>
      </c>
    </row>
    <row r="270" spans="5:9" ht="30.75" customHeight="1">
      <c r="E270" s="15" t="s">
        <v>60</v>
      </c>
      <c r="I270" s="3" t="s">
        <v>212</v>
      </c>
    </row>
    <row r="271" ht="31.5" customHeight="1">
      <c r="E271" s="2" t="s">
        <v>63</v>
      </c>
    </row>
    <row r="272" ht="30.75" customHeight="1">
      <c r="I272" s="29" t="s">
        <v>213</v>
      </c>
    </row>
    <row r="273" spans="1:9" ht="26.25" customHeight="1">
      <c r="A273" s="1" t="s">
        <v>4</v>
      </c>
      <c r="I273" s="3">
        <v>9</v>
      </c>
    </row>
    <row r="274" spans="5:8" ht="9.75" customHeight="1">
      <c r="E274" s="11"/>
      <c r="G274" s="12"/>
      <c r="H274" s="13"/>
    </row>
    <row r="275" spans="1:9" ht="26.25" customHeight="1">
      <c r="A275" s="14" t="s">
        <v>5</v>
      </c>
      <c r="B275" s="15"/>
      <c r="C275" s="14" t="s">
        <v>6</v>
      </c>
      <c r="D275" s="15"/>
      <c r="E275" s="15" t="s">
        <v>7</v>
      </c>
      <c r="F275" s="15"/>
      <c r="G275" s="14" t="s">
        <v>8</v>
      </c>
      <c r="H275" s="15"/>
      <c r="I275" s="4" t="s">
        <v>9</v>
      </c>
    </row>
    <row r="276" spans="5:8" ht="9.75" customHeight="1">
      <c r="E276" s="11"/>
      <c r="G276" s="12"/>
      <c r="H276" s="13"/>
    </row>
    <row r="277" spans="1:9" ht="30.75" customHeight="1">
      <c r="A277" s="1">
        <f>A267</f>
        <v>327.5999999999998</v>
      </c>
      <c r="C277" s="1">
        <v>0</v>
      </c>
      <c r="E277" s="2" t="s">
        <v>14</v>
      </c>
      <c r="G277" s="1">
        <v>0.4</v>
      </c>
      <c r="I277" s="3" t="s">
        <v>214</v>
      </c>
    </row>
    <row r="278" spans="1:9" ht="30.75" customHeight="1">
      <c r="A278" s="1">
        <f>SUM(G277+A277)</f>
        <v>327.9999999999998</v>
      </c>
      <c r="C278" s="1">
        <f>SUM(G277+C277)</f>
        <v>0.4</v>
      </c>
      <c r="E278" s="2" t="s">
        <v>14</v>
      </c>
      <c r="G278" s="1">
        <v>0.30000000000000004</v>
      </c>
      <c r="I278" s="3" t="s">
        <v>215</v>
      </c>
    </row>
    <row r="279" spans="1:9" ht="30.75" customHeight="1">
      <c r="A279" s="1">
        <f>SUM(G278+A278)</f>
        <v>328.2999999999998</v>
      </c>
      <c r="C279" s="1">
        <f>SUM(G278+C278)</f>
        <v>0.7000000000000001</v>
      </c>
      <c r="E279" s="13" t="s">
        <v>10</v>
      </c>
      <c r="G279" s="1">
        <v>0.1</v>
      </c>
      <c r="I279" s="3" t="s">
        <v>216</v>
      </c>
    </row>
    <row r="280" spans="1:9" ht="30.75" customHeight="1">
      <c r="A280" s="1">
        <f>SUM(G279+A279)</f>
        <v>328.3999999999998</v>
      </c>
      <c r="C280" s="1">
        <f>SUM(G279+C279)</f>
        <v>0.8</v>
      </c>
      <c r="E280" s="2" t="s">
        <v>14</v>
      </c>
      <c r="G280" s="1">
        <v>0.30000000000000004</v>
      </c>
      <c r="I280" s="3" t="s">
        <v>217</v>
      </c>
    </row>
    <row r="281" spans="1:9" ht="30.75" customHeight="1">
      <c r="A281" s="1">
        <f>SUM(G280+A280)</f>
        <v>328.6999999999998</v>
      </c>
      <c r="C281" s="1">
        <f>SUM(G280+C280)</f>
        <v>1.1</v>
      </c>
      <c r="E281" s="13" t="s">
        <v>10</v>
      </c>
      <c r="G281" s="1">
        <v>0.1</v>
      </c>
      <c r="I281" s="3" t="s">
        <v>218</v>
      </c>
    </row>
    <row r="282" spans="1:9" ht="30.75" customHeight="1">
      <c r="A282" s="1">
        <f>SUM(G281+A281)</f>
        <v>328.79999999999984</v>
      </c>
      <c r="C282" s="1">
        <f>SUM(G281+C281)</f>
        <v>1.2000000000000002</v>
      </c>
      <c r="E282" s="2" t="s">
        <v>14</v>
      </c>
      <c r="G282" s="1">
        <v>2</v>
      </c>
      <c r="I282" s="3" t="s">
        <v>219</v>
      </c>
    </row>
    <row r="283" spans="1:9" ht="30.75" customHeight="1">
      <c r="A283" s="1">
        <f>SUM(G282+A282)</f>
        <v>330.79999999999984</v>
      </c>
      <c r="C283" s="1">
        <f>SUM(G282+C282)</f>
        <v>3.2</v>
      </c>
      <c r="E283" s="13" t="s">
        <v>10</v>
      </c>
      <c r="G283" s="1">
        <v>0.2</v>
      </c>
      <c r="I283" s="3" t="s">
        <v>220</v>
      </c>
    </row>
    <row r="284" spans="1:9" ht="30.75" customHeight="1">
      <c r="A284" s="1">
        <f>SUM(G283+A283)</f>
        <v>330.99999999999983</v>
      </c>
      <c r="C284" s="1">
        <f>SUM(G283+C283)</f>
        <v>3.4000000000000004</v>
      </c>
      <c r="E284" s="2" t="s">
        <v>14</v>
      </c>
      <c r="G284" s="1">
        <v>3</v>
      </c>
      <c r="I284" s="3" t="s">
        <v>221</v>
      </c>
    </row>
    <row r="285" spans="1:9" ht="30.75" customHeight="1">
      <c r="A285" s="1">
        <f>SUM(G284+A284)</f>
        <v>333.99999999999983</v>
      </c>
      <c r="C285" s="1">
        <f>SUM(G284+C284)</f>
        <v>6.4</v>
      </c>
      <c r="E285" s="2" t="s">
        <v>14</v>
      </c>
      <c r="G285" s="1">
        <v>0.4</v>
      </c>
      <c r="I285" s="3" t="s">
        <v>222</v>
      </c>
    </row>
    <row r="286" spans="1:9" ht="30.75" customHeight="1">
      <c r="A286" s="1">
        <f>SUM(G285+A285)</f>
        <v>334.3999999999998</v>
      </c>
      <c r="C286" s="1">
        <f>SUM(G285+C285)</f>
        <v>6.800000000000001</v>
      </c>
      <c r="E286" s="13" t="s">
        <v>10</v>
      </c>
      <c r="G286" s="1">
        <v>1</v>
      </c>
      <c r="I286" s="3" t="s">
        <v>223</v>
      </c>
    </row>
    <row r="287" spans="1:9" ht="30.75" customHeight="1">
      <c r="A287" s="1">
        <f>SUM(G286+A286)</f>
        <v>335.3999999999998</v>
      </c>
      <c r="C287" s="1">
        <f>SUM(G286+C286)</f>
        <v>7.800000000000001</v>
      </c>
      <c r="E287" s="2" t="s">
        <v>14</v>
      </c>
      <c r="G287" s="1">
        <v>0.2</v>
      </c>
      <c r="I287" s="3" t="s">
        <v>224</v>
      </c>
    </row>
    <row r="288" spans="1:9" ht="30.75" customHeight="1">
      <c r="A288" s="1">
        <f>SUM(G287+A287)</f>
        <v>335.5999999999998</v>
      </c>
      <c r="C288" s="1">
        <f>SUM(G287+C287)</f>
        <v>8</v>
      </c>
      <c r="E288" s="13" t="s">
        <v>50</v>
      </c>
      <c r="G288" s="1">
        <v>1.2</v>
      </c>
      <c r="I288" s="3" t="s">
        <v>225</v>
      </c>
    </row>
    <row r="289" spans="1:256" ht="30.75" customHeight="1">
      <c r="A289"/>
      <c r="B289"/>
      <c r="C289"/>
      <c r="D289"/>
      <c r="E289"/>
      <c r="F289"/>
      <c r="G289"/>
      <c r="H289"/>
      <c r="I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ht="30.75" customHeight="1">
      <c r="E290" s="13"/>
    </row>
    <row r="291" spans="1:9" ht="30.75" customHeight="1">
      <c r="A291" s="1">
        <f>SUM(G288+A288)</f>
        <v>336.7999999999998</v>
      </c>
      <c r="C291" s="1">
        <f>SUM(G288+C288)</f>
        <v>9.2</v>
      </c>
      <c r="E291" s="2" t="s">
        <v>14</v>
      </c>
      <c r="G291" s="1">
        <v>0.2</v>
      </c>
      <c r="I291" s="3" t="s">
        <v>226</v>
      </c>
    </row>
    <row r="292" spans="1:9" ht="30.75" customHeight="1">
      <c r="A292" s="1">
        <f>SUM(G291+A291)</f>
        <v>336.9999999999998</v>
      </c>
      <c r="C292" s="1">
        <f>SUM(G291+C291)</f>
        <v>9.399999999999999</v>
      </c>
      <c r="E292" s="13" t="s">
        <v>10</v>
      </c>
      <c r="G292" s="1">
        <v>3.2</v>
      </c>
      <c r="I292" s="3" t="s">
        <v>227</v>
      </c>
    </row>
    <row r="293" spans="1:9" ht="30.75" customHeight="1">
      <c r="A293" s="1">
        <f>SUM(G292+A292)</f>
        <v>340.19999999999976</v>
      </c>
      <c r="C293" s="1">
        <f>SUM(G292+C292)</f>
        <v>12.599999999999998</v>
      </c>
      <c r="E293" s="13" t="s">
        <v>10</v>
      </c>
      <c r="G293" s="1">
        <v>1.4</v>
      </c>
      <c r="I293" s="3" t="s">
        <v>228</v>
      </c>
    </row>
    <row r="294" spans="1:9" ht="30.75" customHeight="1">
      <c r="A294" s="1">
        <f>SUM(G293+A293)</f>
        <v>341.59999999999974</v>
      </c>
      <c r="C294" s="1">
        <f>SUM(G293+C293)</f>
        <v>13.999999999999998</v>
      </c>
      <c r="E294" s="13" t="s">
        <v>50</v>
      </c>
      <c r="G294" s="1">
        <v>0.7</v>
      </c>
      <c r="I294" s="3" t="s">
        <v>229</v>
      </c>
    </row>
    <row r="295" spans="5:9" ht="30.75" customHeight="1">
      <c r="E295" s="13"/>
      <c r="I295" s="3" t="s">
        <v>188</v>
      </c>
    </row>
    <row r="296" spans="1:9" ht="30.75" customHeight="1">
      <c r="A296" s="1">
        <f>SUM(G294+A294)</f>
        <v>342.2999999999997</v>
      </c>
      <c r="C296" s="1">
        <f>SUM(G294+C294)</f>
        <v>14.699999999999998</v>
      </c>
      <c r="E296" s="2" t="s">
        <v>14</v>
      </c>
      <c r="G296" s="1">
        <v>0.5</v>
      </c>
      <c r="I296" s="3" t="s">
        <v>124</v>
      </c>
    </row>
    <row r="297" spans="1:9" ht="30.75" customHeight="1">
      <c r="A297" s="1">
        <f>SUM(G296+A296)</f>
        <v>342.7999999999997</v>
      </c>
      <c r="C297" s="1">
        <f>SUM(G296+C296)</f>
        <v>15.199999999999998</v>
      </c>
      <c r="E297" s="13" t="s">
        <v>10</v>
      </c>
      <c r="G297" s="1">
        <v>1.6</v>
      </c>
      <c r="I297" s="3" t="s">
        <v>230</v>
      </c>
    </row>
    <row r="298" spans="1:9" ht="30.75" customHeight="1">
      <c r="A298" s="1">
        <f>SUM(G297+A297)</f>
        <v>344.39999999999975</v>
      </c>
      <c r="C298" s="1">
        <f>SUM(G297+C297)</f>
        <v>16.799999999999997</v>
      </c>
      <c r="E298" s="2" t="s">
        <v>14</v>
      </c>
      <c r="G298" s="1">
        <v>0.6000000000000001</v>
      </c>
      <c r="I298" s="3" t="s">
        <v>231</v>
      </c>
    </row>
    <row r="299" spans="1:9" ht="30.75" customHeight="1">
      <c r="A299" s="1">
        <f>SUM(G298+A298)</f>
        <v>344.9999999999998</v>
      </c>
      <c r="C299" s="1">
        <f>SUM(G298+C298)</f>
        <v>17.4</v>
      </c>
      <c r="E299" s="13" t="s">
        <v>10</v>
      </c>
      <c r="G299" s="1">
        <v>2.9</v>
      </c>
      <c r="I299" s="3" t="s">
        <v>232</v>
      </c>
    </row>
    <row r="300" spans="1:9" ht="30.75" customHeight="1">
      <c r="A300" s="1">
        <f>SUM(G299+A299)</f>
        <v>347.89999999999975</v>
      </c>
      <c r="C300" s="1">
        <f>SUM(G299+C299)</f>
        <v>20.299999999999997</v>
      </c>
      <c r="E300" s="2" t="s">
        <v>14</v>
      </c>
      <c r="G300" s="1">
        <v>0.2</v>
      </c>
      <c r="I300" s="3" t="s">
        <v>119</v>
      </c>
    </row>
    <row r="301" spans="1:9" ht="30.75" customHeight="1">
      <c r="A301" s="1">
        <f>SUM(G300+A300)</f>
        <v>348.09999999999974</v>
      </c>
      <c r="C301" s="1">
        <f>SUM(G300+C300)</f>
        <v>20.499999999999996</v>
      </c>
      <c r="E301" s="13" t="s">
        <v>10</v>
      </c>
      <c r="G301" s="1">
        <v>0.5</v>
      </c>
      <c r="I301" s="3" t="s">
        <v>114</v>
      </c>
    </row>
    <row r="302" spans="1:9" ht="30.75" customHeight="1">
      <c r="A302" s="1">
        <f>SUM(G301+A301)</f>
        <v>348.59999999999974</v>
      </c>
      <c r="C302" s="1">
        <f>SUM(G301+C301)</f>
        <v>20.999999999999996</v>
      </c>
      <c r="E302" s="13" t="s">
        <v>10</v>
      </c>
      <c r="G302" s="1">
        <v>2.8</v>
      </c>
      <c r="I302" s="3" t="s">
        <v>233</v>
      </c>
    </row>
    <row r="303" spans="5:7" ht="30.75" customHeight="1">
      <c r="E303" s="13"/>
      <c r="G303" s="1" t="s">
        <v>117</v>
      </c>
    </row>
    <row r="304" spans="1:256" ht="30.75" customHeight="1">
      <c r="A304"/>
      <c r="B304"/>
      <c r="C304"/>
      <c r="D304"/>
      <c r="E304"/>
      <c r="F304"/>
      <c r="G304"/>
      <c r="H304"/>
      <c r="I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9" ht="30.75" customHeight="1">
      <c r="A305" s="1" t="s">
        <v>4</v>
      </c>
      <c r="E305" s="13"/>
      <c r="I305" s="3">
        <v>10</v>
      </c>
    </row>
    <row r="306" spans="1:9" ht="30.75" customHeight="1">
      <c r="A306" s="1">
        <f>SUM(G302+A302)</f>
        <v>351.39999999999975</v>
      </c>
      <c r="C306" s="1">
        <f>SUM(G302+C302)</f>
        <v>23.799999999999997</v>
      </c>
      <c r="E306" s="2" t="s">
        <v>14</v>
      </c>
      <c r="G306" s="1">
        <v>3.3</v>
      </c>
      <c r="I306" s="17" t="s">
        <v>234</v>
      </c>
    </row>
    <row r="307" spans="1:9" ht="30.75" customHeight="1">
      <c r="A307" s="1">
        <f>SUM(G306+A306)</f>
        <v>354.69999999999976</v>
      </c>
      <c r="C307" s="1">
        <f>SUM(G306+C306)</f>
        <v>27.099999999999998</v>
      </c>
      <c r="E307" s="13" t="s">
        <v>10</v>
      </c>
      <c r="G307" s="1">
        <v>0.1</v>
      </c>
      <c r="I307" s="17" t="s">
        <v>235</v>
      </c>
    </row>
    <row r="308" spans="1:9" ht="30.75" customHeight="1">
      <c r="A308" s="1">
        <f>SUM(G307+A307)</f>
        <v>354.7999999999998</v>
      </c>
      <c r="C308" s="1">
        <f>SUM(G307+C307)</f>
        <v>27.2</v>
      </c>
      <c r="E308" s="2" t="s">
        <v>14</v>
      </c>
      <c r="G308" s="1">
        <v>0.9</v>
      </c>
      <c r="I308" s="17" t="s">
        <v>236</v>
      </c>
    </row>
    <row r="309" spans="1:9" ht="30.75" customHeight="1">
      <c r="A309" s="1">
        <f>SUM(G308+A308)</f>
        <v>355.69999999999976</v>
      </c>
      <c r="C309" s="1">
        <f>SUM(G308+C308)</f>
        <v>28.099999999999998</v>
      </c>
      <c r="E309" s="2" t="s">
        <v>14</v>
      </c>
      <c r="G309" s="1">
        <v>0.7</v>
      </c>
      <c r="I309" s="17" t="s">
        <v>237</v>
      </c>
    </row>
    <row r="310" spans="1:9" ht="30.75" customHeight="1">
      <c r="A310" s="1">
        <f>SUM(G309+A309)</f>
        <v>356.39999999999975</v>
      </c>
      <c r="C310" s="1">
        <f>SUM(G309+C309)</f>
        <v>28.799999999999997</v>
      </c>
      <c r="E310" s="2" t="s">
        <v>14</v>
      </c>
      <c r="G310" s="1">
        <v>0.4</v>
      </c>
      <c r="I310" s="17" t="s">
        <v>238</v>
      </c>
    </row>
    <row r="311" spans="1:9" ht="30.75" customHeight="1">
      <c r="A311" s="1">
        <f>SUM(G310+A310)</f>
        <v>356.7999999999997</v>
      </c>
      <c r="C311" s="1">
        <f>SUM(G310+C310)</f>
        <v>29.199999999999996</v>
      </c>
      <c r="E311" s="13" t="s">
        <v>10</v>
      </c>
      <c r="G311" s="1">
        <v>0.8</v>
      </c>
      <c r="I311" s="17" t="s">
        <v>239</v>
      </c>
    </row>
    <row r="312" spans="1:9" ht="30.75" customHeight="1">
      <c r="A312" s="1">
        <f>SUM(G311+A311)</f>
        <v>357.59999999999974</v>
      </c>
      <c r="C312" s="1">
        <f>SUM(G311+C311)</f>
        <v>29.999999999999996</v>
      </c>
      <c r="E312" s="2" t="s">
        <v>14</v>
      </c>
      <c r="G312" s="1">
        <v>0</v>
      </c>
      <c r="I312" s="3" t="s">
        <v>240</v>
      </c>
    </row>
    <row r="313" spans="1:9" ht="30.75" customHeight="1">
      <c r="A313" s="1">
        <f>SUM(G312+A312)</f>
        <v>357.59999999999974</v>
      </c>
      <c r="C313" s="1">
        <f>SUM(G312+C312)</f>
        <v>29.999999999999996</v>
      </c>
      <c r="E313" s="13" t="s">
        <v>10</v>
      </c>
      <c r="G313" s="1">
        <v>2.4</v>
      </c>
      <c r="I313" s="3" t="s">
        <v>241</v>
      </c>
    </row>
    <row r="314" spans="1:9" ht="30.75" customHeight="1">
      <c r="A314" s="1">
        <f>SUM(G313+A313)</f>
        <v>359.9999999999997</v>
      </c>
      <c r="C314" s="1">
        <f>SUM(G313+C313)</f>
        <v>32.4</v>
      </c>
      <c r="E314" s="2" t="s">
        <v>14</v>
      </c>
      <c r="G314" s="1">
        <v>1.35</v>
      </c>
      <c r="I314" s="3" t="s">
        <v>242</v>
      </c>
    </row>
    <row r="315" spans="1:9" ht="30.75" customHeight="1">
      <c r="A315" s="1">
        <f>SUM(G314+A314)</f>
        <v>361.34999999999974</v>
      </c>
      <c r="C315" s="1">
        <f>SUM(G314+C314)</f>
        <v>33.75</v>
      </c>
      <c r="E315" s="15" t="s">
        <v>24</v>
      </c>
      <c r="G315" s="1">
        <v>2.29</v>
      </c>
      <c r="I315" s="3" t="s">
        <v>243</v>
      </c>
    </row>
    <row r="316" spans="1:9" ht="30.75" customHeight="1">
      <c r="A316" s="1">
        <f>SUM(G315+A315)</f>
        <v>363.63999999999976</v>
      </c>
      <c r="C316" s="1">
        <f>SUM(G315+C315)</f>
        <v>36.04</v>
      </c>
      <c r="E316" s="13" t="s">
        <v>10</v>
      </c>
      <c r="G316" s="1">
        <v>0.43</v>
      </c>
      <c r="I316" s="3" t="s">
        <v>105</v>
      </c>
    </row>
    <row r="317" spans="1:9" ht="30.75" customHeight="1">
      <c r="A317" s="1">
        <f>SUM(G316+A316)</f>
        <v>364.06999999999977</v>
      </c>
      <c r="C317" s="1">
        <f>SUM(G316+C316)</f>
        <v>36.47</v>
      </c>
      <c r="E317" s="15" t="s">
        <v>50</v>
      </c>
      <c r="G317" s="1">
        <v>0.9</v>
      </c>
      <c r="I317" s="3" t="s">
        <v>102</v>
      </c>
    </row>
    <row r="318" spans="1:9" ht="30.75" customHeight="1">
      <c r="A318" s="1">
        <f>SUM(G317+A317)</f>
        <v>364.96999999999974</v>
      </c>
      <c r="C318" s="1">
        <f>SUM(G317+C317)</f>
        <v>37.37</v>
      </c>
      <c r="E318" s="15" t="s">
        <v>244</v>
      </c>
      <c r="G318" s="1">
        <v>0.1</v>
      </c>
      <c r="I318" s="3" t="s">
        <v>102</v>
      </c>
    </row>
    <row r="319" spans="1:9" ht="30.75" customHeight="1">
      <c r="A319" s="1">
        <f>SUM(G318+A318)</f>
        <v>365.06999999999977</v>
      </c>
      <c r="C319" s="1">
        <f>SUM(G318+C318)</f>
        <v>37.47</v>
      </c>
      <c r="E319" s="15" t="s">
        <v>20</v>
      </c>
      <c r="G319" s="1">
        <v>1.3</v>
      </c>
      <c r="I319" s="3" t="s">
        <v>102</v>
      </c>
    </row>
    <row r="320" spans="1:256" ht="30.75" customHeight="1">
      <c r="A320"/>
      <c r="B320"/>
      <c r="C320"/>
      <c r="D320"/>
      <c r="E320"/>
      <c r="F320"/>
      <c r="G320"/>
      <c r="H320"/>
      <c r="I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5" ht="30.75" customHeight="1">
      <c r="A321" s="1" t="s">
        <v>4</v>
      </c>
      <c r="E321" s="15"/>
    </row>
    <row r="322" spans="1:9" ht="30.75" customHeight="1">
      <c r="A322" s="1">
        <f>SUM(G319+A319)</f>
        <v>366.3699999999998</v>
      </c>
      <c r="C322" s="1">
        <f>SUM(G319+C319)</f>
        <v>38.769999999999996</v>
      </c>
      <c r="E322" s="2" t="s">
        <v>14</v>
      </c>
      <c r="G322" s="1">
        <v>1.35</v>
      </c>
      <c r="I322" s="3" t="s">
        <v>245</v>
      </c>
    </row>
    <row r="323" spans="1:9" ht="30.75" customHeight="1">
      <c r="A323" s="1">
        <f>SUM(G322+A322)</f>
        <v>367.7199999999998</v>
      </c>
      <c r="C323" s="1">
        <f>SUM(G322+C322)</f>
        <v>40.12</v>
      </c>
      <c r="E323" s="2" t="s">
        <v>14</v>
      </c>
      <c r="G323" s="1">
        <v>0.29</v>
      </c>
      <c r="I323" s="3" t="s">
        <v>97</v>
      </c>
    </row>
    <row r="324" spans="1:9" ht="30.75" customHeight="1">
      <c r="A324" s="1">
        <f>SUM(G323+A323)</f>
        <v>368.0099999999998</v>
      </c>
      <c r="C324" s="1">
        <f>SUM(G323+C323)</f>
        <v>40.41</v>
      </c>
      <c r="E324" s="13" t="s">
        <v>10</v>
      </c>
      <c r="G324" s="1">
        <v>1.73</v>
      </c>
      <c r="I324" s="3" t="s">
        <v>95</v>
      </c>
    </row>
    <row r="325" spans="1:9" ht="30.75" customHeight="1">
      <c r="A325" s="1">
        <f>SUM(G324+A324)</f>
        <v>369.73999999999984</v>
      </c>
      <c r="C325" s="1">
        <f>SUM(G324+C324)</f>
        <v>42.13999999999999</v>
      </c>
      <c r="E325" s="15" t="s">
        <v>24</v>
      </c>
      <c r="G325" s="1">
        <v>4.4</v>
      </c>
      <c r="I325" s="3" t="s">
        <v>94</v>
      </c>
    </row>
    <row r="326" spans="1:9" ht="30.75" customHeight="1">
      <c r="A326" s="1">
        <f>SUM(G325+A325)</f>
        <v>374.1399999999998</v>
      </c>
      <c r="C326" s="1">
        <f>SUM(G325+C325)</f>
        <v>46.53999999999999</v>
      </c>
      <c r="E326" s="2" t="s">
        <v>14</v>
      </c>
      <c r="G326" s="1">
        <v>2.1</v>
      </c>
      <c r="I326" s="3" t="s">
        <v>93</v>
      </c>
    </row>
    <row r="327" spans="1:9" ht="30.75" customHeight="1">
      <c r="A327" s="1">
        <f>SUM(G326+A326)</f>
        <v>376.23999999999984</v>
      </c>
      <c r="C327" s="1">
        <f>SUM(G326+C326)</f>
        <v>48.63999999999999</v>
      </c>
      <c r="E327" s="13" t="s">
        <v>20</v>
      </c>
      <c r="G327" s="1">
        <v>0.9</v>
      </c>
      <c r="I327" s="3" t="s">
        <v>92</v>
      </c>
    </row>
    <row r="328" spans="1:9" ht="30.75" customHeight="1">
      <c r="A328" s="1">
        <f>SUM(G327+A327)</f>
        <v>377.1399999999998</v>
      </c>
      <c r="C328" s="1">
        <f>SUM(G327+C327)</f>
        <v>49.53999999999999</v>
      </c>
      <c r="E328" s="13" t="s">
        <v>10</v>
      </c>
      <c r="G328" s="1">
        <v>1.09</v>
      </c>
      <c r="I328" s="3" t="s">
        <v>91</v>
      </c>
    </row>
    <row r="329" spans="1:9" ht="30.75" customHeight="1">
      <c r="A329" s="1">
        <f>SUM(G328+A328)</f>
        <v>378.2299999999998</v>
      </c>
      <c r="C329" s="1">
        <f>SUM(G328+C328)</f>
        <v>50.629999999999995</v>
      </c>
      <c r="E329" s="2" t="s">
        <v>14</v>
      </c>
      <c r="G329" s="1">
        <v>0.1</v>
      </c>
      <c r="I329" s="3" t="s">
        <v>90</v>
      </c>
    </row>
    <row r="330" spans="1:9" ht="30.75" customHeight="1">
      <c r="A330" s="1">
        <f>SUM(G329+A329)</f>
        <v>378.3299999999998</v>
      </c>
      <c r="C330" s="1">
        <f>SUM(G329+C329)</f>
        <v>50.73</v>
      </c>
      <c r="E330" s="13" t="s">
        <v>10</v>
      </c>
      <c r="G330" s="1">
        <v>0.1</v>
      </c>
      <c r="I330" s="3" t="s">
        <v>11</v>
      </c>
    </row>
    <row r="331" spans="1:9" ht="30.75" customHeight="1">
      <c r="A331" s="1">
        <f>SUM(G330+A330)</f>
        <v>378.42999999999984</v>
      </c>
      <c r="C331" s="1">
        <f>SUM(G330+C330)</f>
        <v>50.83</v>
      </c>
      <c r="E331" s="13" t="s">
        <v>10</v>
      </c>
      <c r="I331" s="3" t="s">
        <v>85</v>
      </c>
    </row>
    <row r="332" spans="5:9" ht="30.75" customHeight="1">
      <c r="E332" s="15" t="s">
        <v>58</v>
      </c>
      <c r="I332" s="3" t="s">
        <v>246</v>
      </c>
    </row>
    <row r="333" spans="5:9" ht="30.75" customHeight="1">
      <c r="E333" s="15" t="s">
        <v>60</v>
      </c>
      <c r="I333" s="3" t="s">
        <v>247</v>
      </c>
    </row>
    <row r="334" ht="30.75" customHeight="1">
      <c r="C334" s="32" t="s">
        <v>248</v>
      </c>
    </row>
    <row r="335" ht="30.75" customHeight="1">
      <c r="C335" s="32" t="s">
        <v>249</v>
      </c>
    </row>
    <row r="336" ht="30.75" customHeight="1">
      <c r="C336" s="32" t="s">
        <v>250</v>
      </c>
    </row>
    <row r="337" ht="30.75" customHeight="1">
      <c r="C337" s="32" t="s">
        <v>251</v>
      </c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48"/>
  <rowBreaks count="9" manualBreakCount="9">
    <brk id="27" max="255" man="1"/>
    <brk id="53" max="255" man="1"/>
    <brk id="94" max="255" man="1"/>
    <brk id="130" max="255" man="1"/>
    <brk id="166" max="255" man="1"/>
    <brk id="204" max="255" man="1"/>
    <brk id="235" max="255" man="1"/>
    <brk id="270" max="255" man="1"/>
    <brk id="303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activeCellId="1" sqref="A271:IV271 A1"/>
    </sheetView>
  </sheetViews>
  <sheetFormatPr defaultColWidth="12.57421875" defaultRowHeight="12.75"/>
  <cols>
    <col min="1" max="16384" width="11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activeCellId="1" sqref="A271:IV271 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2011-05-15T10:12:44Z</dcterms:created>
  <dcterms:modified xsi:type="dcterms:W3CDTF">2013-07-03T17:17:11Z</dcterms:modified>
  <cp:category/>
  <cp:version/>
  <cp:contentType/>
  <cp:contentStatus/>
  <cp:revision>97</cp:revision>
</cp:coreProperties>
</file>