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<sst xmlns="http://schemas.openxmlformats.org/spreadsheetml/2006/main" count="486" uniqueCount="207">
  <si>
    <t>600k</t>
  </si>
  <si>
    <t xml:space="preserve">    0km   start: 03/09 07:00</t>
  </si>
  <si>
    <t>C-T = Control Total</t>
  </si>
  <si>
    <t>Total</t>
  </si>
  <si>
    <t>C-T</t>
  </si>
  <si>
    <t>Turn</t>
  </si>
  <si>
    <t>Go</t>
  </si>
  <si>
    <t xml:space="preserve">  on road</t>
  </si>
  <si>
    <t>Salem Fork – Twin Oaks</t>
  </si>
  <si>
    <t xml:space="preserve">Right </t>
  </si>
  <si>
    <t>Zephyr Rd</t>
  </si>
  <si>
    <t>Crossroads Church Rd</t>
  </si>
  <si>
    <t xml:space="preserve"> Bear Left</t>
  </si>
  <si>
    <t>Fisher Valley Rd</t>
  </si>
  <si>
    <t xml:space="preserve"> Straight</t>
  </si>
  <si>
    <t>Blevins Store Rd</t>
  </si>
  <si>
    <t>Continue</t>
  </si>
  <si>
    <t>Hidden Valley Rd</t>
  </si>
  <si>
    <t>Ramey Creek Rd</t>
  </si>
  <si>
    <t xml:space="preserve"> Left</t>
  </si>
  <si>
    <t>NC-89 N / W Pine S</t>
  </si>
  <si>
    <t>NC-18</t>
  </si>
  <si>
    <t>N Main St</t>
  </si>
  <si>
    <t>Store – Twin Oaks</t>
  </si>
  <si>
    <t>into</t>
  </si>
  <si>
    <t xml:space="preserve"> 55km    open: 03/09 08:37</t>
  </si>
  <si>
    <t>Control</t>
  </si>
  <si>
    <t xml:space="preserve"> (34mi)   close: 03/09 10:40</t>
  </si>
  <si>
    <t>TwinOaks – Shatley Springs</t>
  </si>
  <si>
    <t xml:space="preserve">US-221 S </t>
  </si>
  <si>
    <t>E Shatley Springs Rd</t>
  </si>
  <si>
    <t>Bear Right</t>
  </si>
  <si>
    <t xml:space="preserve">E Shatley Springs Rd </t>
  </si>
  <si>
    <t xml:space="preserve">NC-16 S </t>
  </si>
  <si>
    <t xml:space="preserve">Shatley Springs Rd </t>
  </si>
  <si>
    <t xml:space="preserve">Shatley Springs </t>
  </si>
  <si>
    <t xml:space="preserve"> 83km    open: 03/09 09:26</t>
  </si>
  <si>
    <t xml:space="preserve"> (52mi)   close: 03/09 12:32</t>
  </si>
  <si>
    <t>Shatley Springs – N Wilkesboro</t>
  </si>
  <si>
    <t>NC-113</t>
  </si>
  <si>
    <r>
      <t>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Street</t>
    </r>
  </si>
  <si>
    <t>Cherry St</t>
  </si>
  <si>
    <t>Wilkesboro Ave / NC-18</t>
  </si>
  <si>
    <t>Straight</t>
  </si>
  <si>
    <t>Oakwoods</t>
  </si>
  <si>
    <t>Store – N Wilkesboro</t>
  </si>
  <si>
    <t xml:space="preserve"> 147km    open: 03/09 11:19</t>
  </si>
  <si>
    <t xml:space="preserve"> (91mi)   close: 03/09 16:48</t>
  </si>
  <si>
    <t>N Wilkesboro – Catawba</t>
  </si>
  <si>
    <t xml:space="preserve"> Left </t>
  </si>
  <si>
    <t>Brushy Mountain Rd</t>
  </si>
  <si>
    <t xml:space="preserve">Bear Left </t>
  </si>
  <si>
    <t>Caution going down hill</t>
  </si>
  <si>
    <t>Linneys Mill Rd / Sulfur Springs</t>
  </si>
  <si>
    <t>NC-90</t>
  </si>
  <si>
    <t>Store on left in Hiddenite</t>
  </si>
  <si>
    <t>Old Mountain Rd</t>
  </si>
  <si>
    <t>County Line Rd</t>
  </si>
  <si>
    <t>Sharon School Rd</t>
  </si>
  <si>
    <t>US-70 / Hickory Hwy</t>
  </si>
  <si>
    <t xml:space="preserve"> Left  </t>
  </si>
  <si>
    <t>Store on Left – Catawba</t>
  </si>
  <si>
    <t xml:space="preserve"> 215km    open: 03/09 13:21</t>
  </si>
  <si>
    <t>(134mi)   close: 03/09 21:20</t>
  </si>
  <si>
    <t>on Road name</t>
  </si>
  <si>
    <t>Catawba – Landis</t>
  </si>
  <si>
    <r>
      <t>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Ave</t>
    </r>
  </si>
  <si>
    <t>Hudson Chapel</t>
  </si>
  <si>
    <t>Buffalo Shoals</t>
  </si>
  <si>
    <t>Pineville</t>
  </si>
  <si>
    <t>Monbo</t>
  </si>
  <si>
    <t>Talley</t>
  </si>
  <si>
    <t>NC-115 / US-21 / Main St</t>
  </si>
  <si>
    <t>Houston</t>
  </si>
  <si>
    <t>Weathers Creek</t>
  </si>
  <si>
    <t>Shinnville</t>
  </si>
  <si>
    <t>Winthrow Creek</t>
  </si>
  <si>
    <t>Triplett</t>
  </si>
  <si>
    <t>Mazeppa</t>
  </si>
  <si>
    <t>NC-801</t>
  </si>
  <si>
    <t>Edmiston</t>
  </si>
  <si>
    <t>Centenary Church</t>
  </si>
  <si>
    <t>NC-150 / Mooresville Rd</t>
  </si>
  <si>
    <t>Bradshaw</t>
  </si>
  <si>
    <t>Millbridge</t>
  </si>
  <si>
    <t>NC-152</t>
  </si>
  <si>
    <t>NC-153</t>
  </si>
  <si>
    <t>Main St</t>
  </si>
  <si>
    <t>Store on Left at Ryder</t>
  </si>
  <si>
    <t xml:space="preserve"> 274km    open: 03/09 15:12</t>
  </si>
  <si>
    <t>(170mi)   close: 03/10 01:16</t>
  </si>
  <si>
    <t>Landis – Woodleaf</t>
  </si>
  <si>
    <t>White</t>
  </si>
  <si>
    <t>Sherrills Ford</t>
  </si>
  <si>
    <t>Barber Junction</t>
  </si>
  <si>
    <t xml:space="preserve">Old US Hwy 70 </t>
  </si>
  <si>
    <t>Woodleaf Barber</t>
  </si>
  <si>
    <t>Quarry</t>
  </si>
  <si>
    <t>Cross NC-801 into BP Store</t>
  </si>
  <si>
    <t xml:space="preserve"> 305km    open: 03/09 16:10</t>
  </si>
  <si>
    <t>(189mi)   close: 03/10 03:20</t>
  </si>
  <si>
    <t>Woodleaf – Ronda</t>
  </si>
  <si>
    <t xml:space="preserve">Cool Springs Rd </t>
  </si>
  <si>
    <t xml:space="preserve">Cross US-64 </t>
  </si>
  <si>
    <t>Stay Left</t>
  </si>
  <si>
    <t>White Oak Branch Rd</t>
  </si>
  <si>
    <t>Old Mocksville Rd – NO Sign</t>
  </si>
  <si>
    <t>Chief Thomas Rd</t>
  </si>
  <si>
    <t xml:space="preserve">Tabor Rd </t>
  </si>
  <si>
    <t xml:space="preserve">NC-901 N / W Memorial Hwy </t>
  </si>
  <si>
    <t>Warren Bridge Rd</t>
  </si>
  <si>
    <t xml:space="preserve">Somers Rd </t>
  </si>
  <si>
    <t>Cross Old US-421</t>
  </si>
  <si>
    <t xml:space="preserve">Clingman Rd </t>
  </si>
  <si>
    <t>Store on Left</t>
  </si>
  <si>
    <t xml:space="preserve"> 369km    open: 03/09 18:10</t>
  </si>
  <si>
    <t>(230mi)   close: 03/10 07:36</t>
  </si>
  <si>
    <t>US-421 Ronda – Salem Fork</t>
  </si>
  <si>
    <t>Old NC-60</t>
  </si>
  <si>
    <t>Clingman Rd – NO Sign</t>
  </si>
  <si>
    <t>Bethel / Armstrong / Bethel</t>
  </si>
  <si>
    <t>Swan Creek</t>
  </si>
  <si>
    <t>Mineral Springs</t>
  </si>
  <si>
    <t>W Main / US-21 Bus / Bridge St</t>
  </si>
  <si>
    <t>Popular Spings</t>
  </si>
  <si>
    <t>Bessies Chapel Ch</t>
  </si>
  <si>
    <t>Dobbins Mill</t>
  </si>
  <si>
    <t>Snow Hill Church Ln</t>
  </si>
  <si>
    <t>Snow Hill Church Cir</t>
  </si>
  <si>
    <t>Twin Oaks</t>
  </si>
  <si>
    <t>Store or Hotel</t>
  </si>
  <si>
    <t xml:space="preserve"> 409km    open: 03/09 19:26</t>
  </si>
  <si>
    <t>(254mi)   close: 03/10 10:16</t>
  </si>
  <si>
    <t>Salem Fork – East Bend</t>
  </si>
  <si>
    <t>NC-268</t>
  </si>
  <si>
    <t>Rockford</t>
  </si>
  <si>
    <t>Richmond Hill Church</t>
  </si>
  <si>
    <t>Smithtown</t>
  </si>
  <si>
    <t>Store – East Bend</t>
  </si>
  <si>
    <t xml:space="preserve"> 440km    open: 03/09 20:28</t>
  </si>
  <si>
    <t>(273mi)   close: 03/10 12:20</t>
  </si>
  <si>
    <t>East Bend – Mocksville</t>
  </si>
  <si>
    <t>Cross NC-67 onto Nebo Rd</t>
  </si>
  <si>
    <t>Forbush</t>
  </si>
  <si>
    <t>Baltimore</t>
  </si>
  <si>
    <t>Dinkins Bottoms</t>
  </si>
  <si>
    <t>Courtney-Huntsville</t>
  </si>
  <si>
    <t>Farmington</t>
  </si>
  <si>
    <t>US-158</t>
  </si>
  <si>
    <t>Lexington /US-64 Bus</t>
  </si>
  <si>
    <t>Open control Mocksville</t>
  </si>
  <si>
    <t xml:space="preserve"> 485km    open: 03/09 21:58</t>
  </si>
  <si>
    <t>(301mi)   close: 03/10 15:20</t>
  </si>
  <si>
    <t>Mocksville – Hamptonville</t>
  </si>
  <si>
    <t>Sanford Ave</t>
  </si>
  <si>
    <t>Country Home</t>
  </si>
  <si>
    <t>Greenhill</t>
  </si>
  <si>
    <t>US-64 / Wilkesboro</t>
  </si>
  <si>
    <t>Sheffield</t>
  </si>
  <si>
    <t>Turkey Foot</t>
  </si>
  <si>
    <t>Sandy Springs</t>
  </si>
  <si>
    <t>Lone Hickory</t>
  </si>
  <si>
    <t>US-21</t>
  </si>
  <si>
    <t>Rocky Branch</t>
  </si>
  <si>
    <t>Store – Subway Hamptonville</t>
  </si>
  <si>
    <t xml:space="preserve"> 524km    open: 03/09 23:16</t>
  </si>
  <si>
    <t>(326mi)   close: 03/10 17:56</t>
  </si>
  <si>
    <t>Hamptonville – Roaring Gap</t>
  </si>
  <si>
    <t>Go back the way you came from</t>
  </si>
  <si>
    <t>Asbury Church / crossing US-421</t>
  </si>
  <si>
    <t>Old US Hwy 421</t>
  </si>
  <si>
    <t>Clingman / Cedar Forest</t>
  </si>
  <si>
    <t>Cedar Forest</t>
  </si>
  <si>
    <t>Bagley Springs</t>
  </si>
  <si>
    <t>Bethel</t>
  </si>
  <si>
    <t>Clingman</t>
  </si>
  <si>
    <t xml:space="preserve">NC-268 E </t>
  </si>
  <si>
    <t>Factory St</t>
  </si>
  <si>
    <t xml:space="preserve"> – very narrow road out back &amp; uphill</t>
  </si>
  <si>
    <t xml:space="preserve">Gwyn St </t>
  </si>
  <si>
    <t xml:space="preserve">Hoots Rd </t>
  </si>
  <si>
    <t xml:space="preserve">Austin Little Mtn </t>
  </si>
  <si>
    <t>Austin Traphill Rd</t>
  </si>
  <si>
    <t>Traphill – NO Sign</t>
  </si>
  <si>
    <t>John P Frank Pkwy</t>
  </si>
  <si>
    <t>NC 1100 / Oklahoma Rd</t>
  </si>
  <si>
    <t>US-21 N</t>
  </si>
  <si>
    <t>Store – US-21 – Roaring Gap</t>
  </si>
  <si>
    <t xml:space="preserve"> 577km    open: 03/10 01:02</t>
  </si>
  <si>
    <t>(359mi)   close: 03/10 21:28</t>
  </si>
  <si>
    <t>Roaring Gap – Salem Fork</t>
  </si>
  <si>
    <t>US-21 S – BUSY DownHill</t>
  </si>
  <si>
    <t>Old Railroad Grade</t>
  </si>
  <si>
    <t>Thurmond</t>
  </si>
  <si>
    <t>Possum Trot</t>
  </si>
  <si>
    <t>Zephyr Mountain Park Rd</t>
  </si>
  <si>
    <t>Mountain Park Rd</t>
  </si>
  <si>
    <t>Devotion</t>
  </si>
  <si>
    <t>Kapps Mill</t>
  </si>
  <si>
    <t>Zephyr</t>
  </si>
  <si>
    <t>finish</t>
  </si>
  <si>
    <t xml:space="preserve"> 607km    open: 03/10 01:48</t>
  </si>
  <si>
    <t>(377mi)   close: 03/10 23:00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</si>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</sst>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"/>
    <numFmt numFmtId="166" formatCode="0.0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3"/>
  <sheetViews>
    <sheetView tabSelected="1" view="pageBreakPreview" zoomScaleNormal="50" zoomScaleSheetLayoutView="100" workbookViewId="0" topLeftCell="A256">
      <selection activeCell="I175" sqref="I175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16.28125" style="2" customWidth="1"/>
    <col min="6" max="6" width="1.421875" style="2" customWidth="1"/>
    <col min="7" max="7" width="9.421875" style="1" customWidth="1"/>
    <col min="8" max="8" width="1.421875" style="2" customWidth="1"/>
    <col min="9" max="9" width="54.421875" style="2" customWidth="1"/>
    <col min="10" max="10" width="9.421875" style="0" customWidth="1"/>
    <col min="11" max="236" width="11.8515625" style="2" customWidth="1"/>
    <col min="237" max="16384" width="11.8515625" style="0" customWidth="1"/>
  </cols>
  <sheetData>
    <row r="1" spans="1:12" ht="26.25" customHeight="1">
      <c r="A1" s="3" t="s">
        <v>0</v>
      </c>
      <c r="L1" s="4"/>
    </row>
    <row r="2" spans="9:12" ht="26.25" customHeight="1">
      <c r="I2" s="2" t="s">
        <v>1</v>
      </c>
      <c r="L2" s="4"/>
    </row>
    <row r="3" spans="3:9" ht="26.25" customHeight="1">
      <c r="C3" s="1" t="s">
        <v>2</v>
      </c>
      <c r="I3" s="5"/>
    </row>
    <row r="4" spans="1:256" s="2" customFormat="1" ht="9.75" customHeight="1">
      <c r="A4" s="1"/>
      <c r="C4" s="1"/>
      <c r="E4" s="1"/>
      <c r="G4" s="6"/>
      <c r="H4" s="7"/>
      <c r="K4"/>
      <c r="M4"/>
      <c r="IU4"/>
      <c r="IV4"/>
    </row>
    <row r="5" spans="1:9" ht="26.25" customHeight="1">
      <c r="A5" s="3" t="s">
        <v>3</v>
      </c>
      <c r="B5" s="8"/>
      <c r="C5" s="3" t="s">
        <v>4</v>
      </c>
      <c r="D5" s="8"/>
      <c r="E5" s="8" t="s">
        <v>5</v>
      </c>
      <c r="F5" s="8"/>
      <c r="G5" s="3" t="s">
        <v>6</v>
      </c>
      <c r="H5" s="8"/>
      <c r="I5" s="5" t="s">
        <v>7</v>
      </c>
    </row>
    <row r="6" spans="1:256" s="2" customFormat="1" ht="9.75" customHeight="1">
      <c r="A6" s="1"/>
      <c r="C6" s="1"/>
      <c r="E6" s="1"/>
      <c r="G6" s="6"/>
      <c r="H6" s="7"/>
      <c r="K6"/>
      <c r="M6"/>
      <c r="IU6"/>
      <c r="IV6"/>
    </row>
    <row r="7" ht="26.25" customHeight="1">
      <c r="I7" s="8" t="s">
        <v>8</v>
      </c>
    </row>
    <row r="8" spans="1:9" ht="26.25" customHeight="1">
      <c r="A8" s="1">
        <v>0</v>
      </c>
      <c r="C8" s="1">
        <v>0</v>
      </c>
      <c r="E8" s="9" t="s">
        <v>9</v>
      </c>
      <c r="F8" s="8"/>
      <c r="G8" s="10">
        <v>0.7</v>
      </c>
      <c r="H8" s="8"/>
      <c r="I8" s="2" t="s">
        <v>10</v>
      </c>
    </row>
    <row r="9" spans="1:9" ht="26.25" customHeight="1">
      <c r="A9" s="1">
        <f>SUM(G8+A8)</f>
        <v>0.7000000000000001</v>
      </c>
      <c r="C9" s="1">
        <f>SUM(G8+C8)</f>
        <v>0.7000000000000001</v>
      </c>
      <c r="E9" s="9" t="s">
        <v>9</v>
      </c>
      <c r="G9" s="1">
        <v>2</v>
      </c>
      <c r="H9" s="7"/>
      <c r="I9" s="5" t="s">
        <v>11</v>
      </c>
    </row>
    <row r="10" spans="1:9" ht="26.25" customHeight="1">
      <c r="A10" s="1">
        <f>SUM(G9+A9)</f>
        <v>2.7</v>
      </c>
      <c r="C10" s="1">
        <f>SUM(G9+C9)</f>
        <v>2.7</v>
      </c>
      <c r="E10" s="2" t="s">
        <v>12</v>
      </c>
      <c r="G10" s="1">
        <v>2.93</v>
      </c>
      <c r="I10" s="11" t="s">
        <v>13</v>
      </c>
    </row>
    <row r="11" spans="1:9" ht="26.25" customHeight="1">
      <c r="A11" s="1">
        <f>SUM(G10+A10)</f>
        <v>5.630000000000001</v>
      </c>
      <c r="C11" s="1">
        <f>SUM(G10+C10)</f>
        <v>5.630000000000001</v>
      </c>
      <c r="E11" s="2" t="s">
        <v>14</v>
      </c>
      <c r="G11" s="1">
        <v>2.46</v>
      </c>
      <c r="I11" s="11" t="s">
        <v>15</v>
      </c>
    </row>
    <row r="12" spans="1:9" ht="26.25" customHeight="1">
      <c r="A12" s="1">
        <f>SUM(G11+A11)</f>
        <v>8.09</v>
      </c>
      <c r="C12" s="1">
        <f>SUM(G11+C11)</f>
        <v>8.09</v>
      </c>
      <c r="E12" s="8" t="s">
        <v>16</v>
      </c>
      <c r="G12" s="1">
        <v>2.37</v>
      </c>
      <c r="I12" s="11" t="s">
        <v>17</v>
      </c>
    </row>
    <row r="13" spans="1:9" ht="26.25" customHeight="1">
      <c r="A13" s="1">
        <f>SUM(G12+A12)</f>
        <v>10.46</v>
      </c>
      <c r="C13" s="1">
        <f>SUM(G12+C12)</f>
        <v>10.46</v>
      </c>
      <c r="E13" s="8" t="s">
        <v>16</v>
      </c>
      <c r="G13" s="1">
        <v>0.27</v>
      </c>
      <c r="I13" s="11" t="s">
        <v>18</v>
      </c>
    </row>
    <row r="14" spans="1:9" ht="26.25" customHeight="1">
      <c r="A14" s="1">
        <f>SUM(G13+A13)</f>
        <v>10.73</v>
      </c>
      <c r="C14" s="1">
        <f>SUM(G13+C13)</f>
        <v>10.73</v>
      </c>
      <c r="E14" s="2" t="s">
        <v>19</v>
      </c>
      <c r="G14" s="1">
        <v>5.16</v>
      </c>
      <c r="I14" s="11" t="s">
        <v>20</v>
      </c>
    </row>
    <row r="15" spans="1:9" ht="26.25" customHeight="1">
      <c r="A15" s="1">
        <f>SUM(G14+A14)</f>
        <v>15.89</v>
      </c>
      <c r="C15" s="1">
        <f>SUM(G14+C14)</f>
        <v>15.89</v>
      </c>
      <c r="E15" s="2" t="s">
        <v>19</v>
      </c>
      <c r="G15" s="1">
        <v>15.53</v>
      </c>
      <c r="I15" s="11" t="s">
        <v>21</v>
      </c>
    </row>
    <row r="16" spans="1:9" ht="26.25" customHeight="1">
      <c r="A16" s="1">
        <f>SUM(G15+A15)</f>
        <v>31.42</v>
      </c>
      <c r="C16" s="1">
        <f>SUM(G15+C15)</f>
        <v>31.42</v>
      </c>
      <c r="E16" s="9" t="s">
        <v>9</v>
      </c>
      <c r="G16" s="1">
        <v>2.7</v>
      </c>
      <c r="I16" s="11" t="s">
        <v>22</v>
      </c>
    </row>
    <row r="17" spans="1:9" ht="26.25" customHeight="1">
      <c r="A17" s="1">
        <f>SUM(G16+A16)</f>
        <v>34.120000000000005</v>
      </c>
      <c r="C17" s="1">
        <f>SUM(G16+C16)</f>
        <v>34.120000000000005</v>
      </c>
      <c r="E17" s="9" t="s">
        <v>9</v>
      </c>
      <c r="I17" s="2" t="s">
        <v>23</v>
      </c>
    </row>
    <row r="18" spans="5:9" ht="26.25" customHeight="1">
      <c r="E18" s="8" t="s">
        <v>24</v>
      </c>
      <c r="I18" s="2" t="s">
        <v>25</v>
      </c>
    </row>
    <row r="19" spans="5:9" ht="26.25" customHeight="1">
      <c r="E19" s="8" t="s">
        <v>26</v>
      </c>
      <c r="I19" s="2" t="s">
        <v>27</v>
      </c>
    </row>
    <row r="20" spans="1:5" ht="26.25" customHeight="1">
      <c r="A20" s="3" t="s">
        <v>0</v>
      </c>
      <c r="E20" s="8"/>
    </row>
    <row r="21" spans="1:256" s="2" customFormat="1" ht="9.75" customHeight="1">
      <c r="A21" s="1"/>
      <c r="C21" s="1"/>
      <c r="E21" s="1"/>
      <c r="G21" s="6"/>
      <c r="H21" s="7"/>
      <c r="K21"/>
      <c r="M21"/>
      <c r="IU21"/>
      <c r="IV21"/>
    </row>
    <row r="22" spans="1:9" ht="26.25" customHeight="1">
      <c r="A22" s="3" t="s">
        <v>3</v>
      </c>
      <c r="B22" s="8"/>
      <c r="C22" s="3" t="s">
        <v>4</v>
      </c>
      <c r="D22" s="8"/>
      <c r="E22" s="8" t="s">
        <v>5</v>
      </c>
      <c r="F22" s="8"/>
      <c r="G22" s="3" t="s">
        <v>6</v>
      </c>
      <c r="H22" s="8"/>
      <c r="I22" s="5" t="s">
        <v>7</v>
      </c>
    </row>
    <row r="23" spans="1:256" s="2" customFormat="1" ht="9.75" customHeight="1">
      <c r="A23" s="1"/>
      <c r="C23" s="1"/>
      <c r="E23" s="1"/>
      <c r="G23" s="6"/>
      <c r="H23" s="7"/>
      <c r="K23"/>
      <c r="M23"/>
      <c r="IU23"/>
      <c r="IV23"/>
    </row>
    <row r="24" ht="26.25" customHeight="1">
      <c r="I24" s="8" t="s">
        <v>28</v>
      </c>
    </row>
    <row r="25" spans="1:9" ht="26.25" customHeight="1">
      <c r="A25" s="1">
        <f>A17</f>
        <v>34.120000000000005</v>
      </c>
      <c r="C25" s="1">
        <v>0</v>
      </c>
      <c r="E25" s="9" t="s">
        <v>9</v>
      </c>
      <c r="G25" s="1">
        <v>15.9</v>
      </c>
      <c r="I25" s="2" t="s">
        <v>29</v>
      </c>
    </row>
    <row r="26" spans="1:9" ht="26.25" customHeight="1">
      <c r="A26" s="1">
        <f>SUM(G25+A25)</f>
        <v>50.02</v>
      </c>
      <c r="C26" s="1">
        <f>SUM(G25+C25)</f>
        <v>15.9</v>
      </c>
      <c r="E26" s="9" t="s">
        <v>9</v>
      </c>
      <c r="G26" s="1">
        <v>0.83</v>
      </c>
      <c r="I26" s="2" t="s">
        <v>30</v>
      </c>
    </row>
    <row r="27" spans="1:9" ht="26.25" customHeight="1">
      <c r="A27" s="1">
        <f>SUM(G26+A26)</f>
        <v>50.85</v>
      </c>
      <c r="C27" s="1">
        <f>SUM(G26+C26)</f>
        <v>16.73</v>
      </c>
      <c r="E27" s="9" t="s">
        <v>31</v>
      </c>
      <c r="G27" s="1">
        <v>0.54</v>
      </c>
      <c r="I27" s="2" t="s">
        <v>32</v>
      </c>
    </row>
    <row r="28" spans="1:9" ht="26.25" customHeight="1">
      <c r="A28" s="1">
        <f>SUM(G27+A27)</f>
        <v>51.39</v>
      </c>
      <c r="C28" s="1">
        <f>SUM(G27+C27)</f>
        <v>17.27</v>
      </c>
      <c r="E28" s="2" t="s">
        <v>19</v>
      </c>
      <c r="G28" s="1">
        <v>0.04</v>
      </c>
      <c r="I28" s="2" t="s">
        <v>33</v>
      </c>
    </row>
    <row r="29" spans="1:9" ht="26.25" customHeight="1">
      <c r="A29" s="1">
        <f>SUM(G28+A28)</f>
        <v>51.43</v>
      </c>
      <c r="C29" s="1">
        <f>SUM(G28+C28)</f>
        <v>17.31</v>
      </c>
      <c r="E29" s="9" t="s">
        <v>9</v>
      </c>
      <c r="G29" s="1">
        <v>0.30000000000000004</v>
      </c>
      <c r="I29" s="2" t="s">
        <v>34</v>
      </c>
    </row>
    <row r="30" spans="1:9" ht="26.25" customHeight="1">
      <c r="A30" s="1">
        <f>SUM(G29+A29)</f>
        <v>51.73</v>
      </c>
      <c r="C30" s="1">
        <f>SUM(G29+C29)</f>
        <v>17.61</v>
      </c>
      <c r="E30" s="2" t="s">
        <v>19</v>
      </c>
      <c r="I30" s="2" t="s">
        <v>35</v>
      </c>
    </row>
    <row r="31" spans="5:9" ht="26.25" customHeight="1">
      <c r="E31" s="8" t="s">
        <v>24</v>
      </c>
      <c r="I31" s="2" t="s">
        <v>36</v>
      </c>
    </row>
    <row r="32" spans="5:9" ht="26.25" customHeight="1">
      <c r="E32" s="8" t="s">
        <v>26</v>
      </c>
      <c r="I32" s="2" t="s">
        <v>37</v>
      </c>
    </row>
    <row r="33" ht="26.25" customHeight="1">
      <c r="E33" s="8"/>
    </row>
    <row r="34" ht="26.25" customHeight="1">
      <c r="A34" s="3" t="s">
        <v>0</v>
      </c>
    </row>
    <row r="35" spans="1:256" s="2" customFormat="1" ht="9.75" customHeight="1">
      <c r="A35" s="1"/>
      <c r="C35" s="1"/>
      <c r="E35" s="1"/>
      <c r="G35" s="6"/>
      <c r="H35" s="7"/>
      <c r="K35"/>
      <c r="M35"/>
      <c r="IU35"/>
      <c r="IV35"/>
    </row>
    <row r="36" spans="1:9" ht="26.25" customHeight="1">
      <c r="A36" s="3" t="s">
        <v>3</v>
      </c>
      <c r="B36" s="8"/>
      <c r="C36" s="3" t="s">
        <v>4</v>
      </c>
      <c r="D36" s="8"/>
      <c r="E36" s="8" t="s">
        <v>5</v>
      </c>
      <c r="F36" s="8"/>
      <c r="G36" s="3" t="s">
        <v>6</v>
      </c>
      <c r="H36" s="8"/>
      <c r="I36" s="5" t="s">
        <v>7</v>
      </c>
    </row>
    <row r="37" spans="1:256" s="2" customFormat="1" ht="9.75" customHeight="1">
      <c r="A37" s="1"/>
      <c r="C37" s="1"/>
      <c r="E37" s="1"/>
      <c r="G37" s="6"/>
      <c r="H37" s="7"/>
      <c r="K37"/>
      <c r="M37"/>
      <c r="IU37"/>
      <c r="IV37"/>
    </row>
    <row r="38" ht="26.25" customHeight="1">
      <c r="I38" s="8" t="s">
        <v>38</v>
      </c>
    </row>
    <row r="39" spans="1:9" ht="26.25" customHeight="1">
      <c r="A39" s="1">
        <f>A30</f>
        <v>51.73</v>
      </c>
      <c r="C39" s="1">
        <v>0</v>
      </c>
      <c r="E39" s="9" t="s">
        <v>9</v>
      </c>
      <c r="G39" s="1">
        <v>0.30000000000000004</v>
      </c>
      <c r="I39" s="2" t="s">
        <v>34</v>
      </c>
    </row>
    <row r="40" spans="1:9" ht="26.25" customHeight="1">
      <c r="A40" s="1">
        <f>SUM(G39+A39)</f>
        <v>52.029999999999994</v>
      </c>
      <c r="C40" s="1">
        <f>SUM(G39+C39)</f>
        <v>0.30000000000000004</v>
      </c>
      <c r="E40" s="2" t="s">
        <v>19</v>
      </c>
      <c r="G40" s="1">
        <v>0.04</v>
      </c>
      <c r="I40" s="2" t="s">
        <v>33</v>
      </c>
    </row>
    <row r="41" spans="1:9" ht="26.25" customHeight="1">
      <c r="A41" s="1">
        <f>SUM(G40+A40)</f>
        <v>52.06999999999999</v>
      </c>
      <c r="C41" s="1">
        <f>SUM(G40+C40)</f>
        <v>0.34</v>
      </c>
      <c r="E41" s="9" t="s">
        <v>9</v>
      </c>
      <c r="G41" s="1">
        <v>0.54</v>
      </c>
      <c r="I41" s="2" t="s">
        <v>32</v>
      </c>
    </row>
    <row r="42" spans="1:9" ht="26.25" customHeight="1">
      <c r="A42" s="1">
        <f>SUM(G41+A41)</f>
        <v>52.60999999999999</v>
      </c>
      <c r="C42" s="1">
        <f>SUM(G41+C41)</f>
        <v>0.8800000000000001</v>
      </c>
      <c r="E42" s="2" t="s">
        <v>19</v>
      </c>
      <c r="G42" s="1">
        <v>0.83</v>
      </c>
      <c r="I42" s="2" t="s">
        <v>30</v>
      </c>
    </row>
    <row r="43" spans="1:9" ht="26.25" customHeight="1">
      <c r="A43" s="1">
        <f>SUM(G42+A42)</f>
        <v>53.43999999999999</v>
      </c>
      <c r="C43" s="1">
        <f>SUM(G42+C42)</f>
        <v>1.7100000000000002</v>
      </c>
      <c r="E43" s="2" t="s">
        <v>19</v>
      </c>
      <c r="G43" s="1">
        <v>7.1</v>
      </c>
      <c r="I43" s="2" t="s">
        <v>29</v>
      </c>
    </row>
    <row r="44" spans="1:9" ht="26.25" customHeight="1">
      <c r="A44" s="1">
        <f>SUM(G43+A43)</f>
        <v>60.53999999999999</v>
      </c>
      <c r="C44" s="1">
        <f>SUM(G43+C43)</f>
        <v>8.81</v>
      </c>
      <c r="E44" s="9" t="s">
        <v>9</v>
      </c>
      <c r="G44" s="1">
        <v>4.8</v>
      </c>
      <c r="I44" s="2" t="s">
        <v>39</v>
      </c>
    </row>
    <row r="45" spans="1:9" ht="26.25" customHeight="1">
      <c r="A45" s="1">
        <f>SUM(G44+A44)</f>
        <v>65.33999999999999</v>
      </c>
      <c r="C45" s="1">
        <f>SUM(G44+C44)</f>
        <v>13.61</v>
      </c>
      <c r="E45" s="9" t="s">
        <v>9</v>
      </c>
      <c r="G45" s="1">
        <v>23.8</v>
      </c>
      <c r="I45" s="2" t="s">
        <v>21</v>
      </c>
    </row>
    <row r="46" spans="1:9" ht="26.25" customHeight="1">
      <c r="A46" s="1">
        <f>SUM(G45+A45)</f>
        <v>89.13999999999999</v>
      </c>
      <c r="C46" s="1">
        <f>SUM(G45+C45)</f>
        <v>37.41</v>
      </c>
      <c r="E46" s="2" t="s">
        <v>19</v>
      </c>
      <c r="G46" s="1">
        <v>0.1</v>
      </c>
      <c r="I46" s="2" t="s">
        <v>40</v>
      </c>
    </row>
    <row r="47" spans="1:9" ht="26.25" customHeight="1">
      <c r="A47" s="1">
        <f>SUM(G46+A46)</f>
        <v>89.23999999999998</v>
      </c>
      <c r="C47" s="1">
        <f>SUM(G46+C46)</f>
        <v>37.51</v>
      </c>
      <c r="E47" s="9" t="s">
        <v>9</v>
      </c>
      <c r="G47" s="1">
        <v>0.2</v>
      </c>
      <c r="I47" s="2" t="s">
        <v>41</v>
      </c>
    </row>
    <row r="48" spans="1:9" ht="26.25" customHeight="1">
      <c r="A48" s="1">
        <f>SUM(G47+A47)</f>
        <v>89.43999999999998</v>
      </c>
      <c r="C48" s="1">
        <f>SUM(G47+C47)</f>
        <v>37.71</v>
      </c>
      <c r="E48" s="5" t="s">
        <v>12</v>
      </c>
      <c r="G48" s="1">
        <v>0.8</v>
      </c>
      <c r="I48" s="2" t="s">
        <v>42</v>
      </c>
    </row>
    <row r="49" spans="1:9" ht="26.25" customHeight="1">
      <c r="A49" s="1">
        <f>SUM(G48+A48)</f>
        <v>90.23999999999998</v>
      </c>
      <c r="C49" s="1">
        <f>SUM(G48+C48)</f>
        <v>38.51</v>
      </c>
      <c r="E49" s="8" t="s">
        <v>43</v>
      </c>
      <c r="G49" s="1">
        <v>1.1</v>
      </c>
      <c r="I49" s="2" t="s">
        <v>44</v>
      </c>
    </row>
    <row r="50" spans="1:9" ht="26.25" customHeight="1">
      <c r="A50" s="1">
        <f>SUM(G49+A49)</f>
        <v>91.33999999999997</v>
      </c>
      <c r="C50" s="1">
        <f>SUM(G49+C49)</f>
        <v>39.61</v>
      </c>
      <c r="E50" s="2" t="s">
        <v>19</v>
      </c>
      <c r="I50" s="2" t="s">
        <v>45</v>
      </c>
    </row>
    <row r="51" spans="5:9" ht="26.25" customHeight="1">
      <c r="E51" s="8" t="s">
        <v>24</v>
      </c>
      <c r="I51" s="2" t="s">
        <v>46</v>
      </c>
    </row>
    <row r="52" spans="5:9" ht="26.25" customHeight="1">
      <c r="E52" s="8" t="s">
        <v>26</v>
      </c>
      <c r="I52" s="2" t="s">
        <v>47</v>
      </c>
    </row>
    <row r="53" ht="26.25" customHeight="1">
      <c r="E53" s="8"/>
    </row>
    <row r="54" ht="26.25" customHeight="1">
      <c r="A54" s="3" t="s">
        <v>0</v>
      </c>
    </row>
    <row r="55" spans="1:256" s="2" customFormat="1" ht="9.75" customHeight="1">
      <c r="A55" s="1"/>
      <c r="C55" s="1"/>
      <c r="E55" s="1"/>
      <c r="G55" s="6"/>
      <c r="H55" s="7"/>
      <c r="K55"/>
      <c r="M55"/>
      <c r="IU55"/>
      <c r="IV55"/>
    </row>
    <row r="56" spans="1:9" ht="26.25" customHeight="1">
      <c r="A56" s="3" t="s">
        <v>3</v>
      </c>
      <c r="B56" s="8"/>
      <c r="C56" s="3" t="s">
        <v>4</v>
      </c>
      <c r="D56" s="8"/>
      <c r="E56" s="8" t="s">
        <v>5</v>
      </c>
      <c r="F56" s="8"/>
      <c r="G56" s="3" t="s">
        <v>6</v>
      </c>
      <c r="H56" s="8"/>
      <c r="I56" s="5" t="s">
        <v>7</v>
      </c>
    </row>
    <row r="57" spans="1:256" s="2" customFormat="1" ht="9.75" customHeight="1">
      <c r="A57" s="1"/>
      <c r="C57" s="1"/>
      <c r="E57" s="1"/>
      <c r="G57" s="6"/>
      <c r="H57" s="7"/>
      <c r="K57"/>
      <c r="M57"/>
      <c r="IU57"/>
      <c r="IV57"/>
    </row>
    <row r="58" ht="26.25" customHeight="1">
      <c r="I58" s="8" t="s">
        <v>48</v>
      </c>
    </row>
    <row r="59" spans="1:11" s="2" customFormat="1" ht="26.25" customHeight="1">
      <c r="A59" s="1">
        <f>A50</f>
        <v>91.33999999999997</v>
      </c>
      <c r="C59" s="1">
        <v>0</v>
      </c>
      <c r="E59" s="5" t="s">
        <v>49</v>
      </c>
      <c r="G59" s="1">
        <v>7.2</v>
      </c>
      <c r="I59" s="2" t="s">
        <v>50</v>
      </c>
      <c r="J59" s="9"/>
      <c r="K59"/>
    </row>
    <row r="60" spans="1:11" s="2" customFormat="1" ht="26.25" customHeight="1">
      <c r="A60" s="1">
        <f>SUM(A59+G59)</f>
        <v>98.53999999999998</v>
      </c>
      <c r="C60" s="1">
        <f>SUM(+G59+C59)</f>
        <v>7.2</v>
      </c>
      <c r="E60" s="5" t="s">
        <v>51</v>
      </c>
      <c r="G60" s="1">
        <v>6.5</v>
      </c>
      <c r="I60" s="2" t="s">
        <v>50</v>
      </c>
      <c r="J60" s="9"/>
      <c r="K60"/>
    </row>
    <row r="61" spans="1:11" s="2" customFormat="1" ht="26.25" customHeight="1">
      <c r="A61" s="1"/>
      <c r="C61" s="1"/>
      <c r="E61" s="12" t="s">
        <v>52</v>
      </c>
      <c r="G61" s="1"/>
      <c r="J61" s="9"/>
      <c r="K61"/>
    </row>
    <row r="62" spans="1:11" s="2" customFormat="1" ht="27" customHeight="1">
      <c r="A62" s="1">
        <f>SUM(A60+G60)</f>
        <v>105.03999999999998</v>
      </c>
      <c r="C62" s="1">
        <f>SUM(G60+C60)</f>
        <v>13.7</v>
      </c>
      <c r="E62" s="9" t="s">
        <v>9</v>
      </c>
      <c r="G62" s="1">
        <v>10.7</v>
      </c>
      <c r="I62" s="2" t="s">
        <v>53</v>
      </c>
      <c r="J62" s="9"/>
      <c r="K62"/>
    </row>
    <row r="63" spans="1:11" s="2" customFormat="1" ht="27" customHeight="1">
      <c r="A63" s="1">
        <f>SUM(A62+G62)</f>
        <v>115.73999999999998</v>
      </c>
      <c r="C63" s="1">
        <f>SUM(+G62+C62)</f>
        <v>24.4</v>
      </c>
      <c r="E63" s="9" t="s">
        <v>9</v>
      </c>
      <c r="G63" s="1">
        <v>0.1</v>
      </c>
      <c r="I63" s="2" t="s">
        <v>54</v>
      </c>
      <c r="J63" s="9"/>
      <c r="K63"/>
    </row>
    <row r="64" spans="1:11" s="2" customFormat="1" ht="27" customHeight="1">
      <c r="A64" s="1">
        <f>SUM(A63+G63)</f>
        <v>115.83999999999997</v>
      </c>
      <c r="C64" s="1">
        <f>SUM(+G63+C63)</f>
        <v>24.5</v>
      </c>
      <c r="E64" s="5"/>
      <c r="G64" s="1"/>
      <c r="I64" s="2" t="s">
        <v>55</v>
      </c>
      <c r="J64" s="9"/>
      <c r="K64"/>
    </row>
    <row r="65" spans="1:11" s="2" customFormat="1" ht="26.25" customHeight="1">
      <c r="A65" s="1"/>
      <c r="C65" s="1"/>
      <c r="E65" s="8"/>
      <c r="G65" s="1"/>
      <c r="J65" s="9"/>
      <c r="K65"/>
    </row>
    <row r="66" spans="1:11" s="2" customFormat="1" ht="26.25" customHeight="1">
      <c r="A66" s="1">
        <f>SUM(A64+G64)</f>
        <v>115.83999999999997</v>
      </c>
      <c r="C66" s="1">
        <f>SUM(G64+C64)</f>
        <v>24.5</v>
      </c>
      <c r="E66" s="5" t="s">
        <v>49</v>
      </c>
      <c r="G66" s="1">
        <v>5.5</v>
      </c>
      <c r="I66" s="2" t="s">
        <v>56</v>
      </c>
      <c r="J66" s="9"/>
      <c r="K66"/>
    </row>
    <row r="67" spans="1:11" s="2" customFormat="1" ht="26.25" customHeight="1">
      <c r="A67" s="1">
        <f>SUM(A66+G66)</f>
        <v>121.33999999999997</v>
      </c>
      <c r="C67" s="1">
        <f>SUM(+G66+C66)</f>
        <v>30</v>
      </c>
      <c r="E67" s="9" t="s">
        <v>9</v>
      </c>
      <c r="G67" s="1">
        <v>3.2</v>
      </c>
      <c r="I67" s="2" t="s">
        <v>57</v>
      </c>
      <c r="J67" s="9"/>
      <c r="K67"/>
    </row>
    <row r="68" spans="1:11" s="2" customFormat="1" ht="27" customHeight="1">
      <c r="A68" s="1">
        <f>SUM(A67+G67)</f>
        <v>124.53999999999998</v>
      </c>
      <c r="C68" s="1">
        <f>SUM(G67+C67)</f>
        <v>33.2</v>
      </c>
      <c r="E68" s="5" t="s">
        <v>49</v>
      </c>
      <c r="G68" s="1">
        <v>5.5</v>
      </c>
      <c r="I68" s="2" t="s">
        <v>58</v>
      </c>
      <c r="J68" s="9"/>
      <c r="K68"/>
    </row>
    <row r="69" spans="1:11" s="2" customFormat="1" ht="27" customHeight="1">
      <c r="A69" s="1">
        <f>SUM(A68+G68)</f>
        <v>130.03999999999996</v>
      </c>
      <c r="C69" s="1">
        <f>SUM(+G68+C68)</f>
        <v>38.7</v>
      </c>
      <c r="E69" s="9" t="s">
        <v>9</v>
      </c>
      <c r="G69" s="1">
        <v>2.6</v>
      </c>
      <c r="I69" s="2" t="s">
        <v>59</v>
      </c>
      <c r="J69" s="9"/>
      <c r="K69"/>
    </row>
    <row r="70" spans="1:11" s="2" customFormat="1" ht="26.25" customHeight="1">
      <c r="A70" s="1">
        <f>SUM(A69+G69)</f>
        <v>132.63999999999996</v>
      </c>
      <c r="C70" s="1">
        <f>SUM(+G69+C69)</f>
        <v>41.300000000000004</v>
      </c>
      <c r="E70" s="5" t="s">
        <v>60</v>
      </c>
      <c r="G70" s="1">
        <v>0.9</v>
      </c>
      <c r="I70" s="2" t="s">
        <v>22</v>
      </c>
      <c r="J70" s="9"/>
      <c r="K70"/>
    </row>
    <row r="71" spans="1:11" s="2" customFormat="1" ht="27" customHeight="1">
      <c r="A71" s="1">
        <f>SUM(A70+G70)</f>
        <v>133.53999999999996</v>
      </c>
      <c r="C71" s="1">
        <f>SUM(+G70+C70)</f>
        <v>42.2</v>
      </c>
      <c r="E71" s="5" t="s">
        <v>60</v>
      </c>
      <c r="G71" s="1"/>
      <c r="I71" s="2" t="s">
        <v>61</v>
      </c>
      <c r="J71" s="9"/>
      <c r="K71"/>
    </row>
    <row r="72" spans="1:11" s="2" customFormat="1" ht="26.25" customHeight="1">
      <c r="A72" s="1"/>
      <c r="C72" s="1"/>
      <c r="E72" s="8" t="s">
        <v>24</v>
      </c>
      <c r="G72" s="1"/>
      <c r="I72" s="2" t="s">
        <v>62</v>
      </c>
      <c r="J72" s="9"/>
      <c r="K72"/>
    </row>
    <row r="73" spans="1:11" s="2" customFormat="1" ht="26.25" customHeight="1">
      <c r="A73" s="1"/>
      <c r="C73" s="1"/>
      <c r="E73" s="8" t="s">
        <v>26</v>
      </c>
      <c r="G73" s="1"/>
      <c r="I73" s="2" t="s">
        <v>63</v>
      </c>
      <c r="J73" s="9"/>
      <c r="K73"/>
    </row>
    <row r="74" spans="1:236" ht="26.25" customHeight="1">
      <c r="A74"/>
      <c r="B74"/>
      <c r="C74"/>
      <c r="D74"/>
      <c r="E74"/>
      <c r="F74"/>
      <c r="G74"/>
      <c r="H74"/>
      <c r="I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</row>
    <row r="75" spans="1:11" s="2" customFormat="1" ht="26.25" customHeight="1">
      <c r="A75" s="3" t="s">
        <v>0</v>
      </c>
      <c r="C75" s="1"/>
      <c r="E75" s="8"/>
      <c r="G75" s="1"/>
      <c r="J75" s="9"/>
      <c r="K75"/>
    </row>
    <row r="76" spans="1:11" s="2" customFormat="1" ht="9.75" customHeight="1">
      <c r="A76" s="1"/>
      <c r="C76" s="1"/>
      <c r="E76" s="8"/>
      <c r="G76" s="1"/>
      <c r="J76" s="9"/>
      <c r="K76"/>
    </row>
    <row r="77" spans="1:11" s="2" customFormat="1" ht="26.25" customHeight="1">
      <c r="A77" s="13" t="s">
        <v>3</v>
      </c>
      <c r="C77" s="13" t="s">
        <v>4</v>
      </c>
      <c r="E77" s="8" t="s">
        <v>5</v>
      </c>
      <c r="G77" s="13" t="s">
        <v>6</v>
      </c>
      <c r="I77" s="2" t="s">
        <v>64</v>
      </c>
      <c r="J77" s="9"/>
      <c r="K77"/>
    </row>
    <row r="78" spans="1:11" s="2" customFormat="1" ht="9.75" customHeight="1">
      <c r="A78" s="1"/>
      <c r="C78" s="1"/>
      <c r="E78" s="8"/>
      <c r="G78" s="1"/>
      <c r="J78" s="9"/>
      <c r="K78"/>
    </row>
    <row r="79" ht="26.25" customHeight="1">
      <c r="I79" s="8" t="s">
        <v>65</v>
      </c>
    </row>
    <row r="80" spans="1:11" s="2" customFormat="1" ht="26.25" customHeight="1">
      <c r="A80" s="1">
        <f>A71</f>
        <v>133.53999999999996</v>
      </c>
      <c r="C80" s="1">
        <f>SUM(+G78+C78)</f>
        <v>0</v>
      </c>
      <c r="E80" s="5" t="s">
        <v>60</v>
      </c>
      <c r="G80" s="1">
        <v>0</v>
      </c>
      <c r="I80" s="2" t="s">
        <v>22</v>
      </c>
      <c r="J80" s="9"/>
      <c r="K80"/>
    </row>
    <row r="81" spans="1:9" ht="26.25" customHeight="1">
      <c r="A81" s="1">
        <f>SUM(G80+A80)</f>
        <v>133.53999999999996</v>
      </c>
      <c r="C81" s="1">
        <f>SUM(G80+C80)</f>
        <v>0</v>
      </c>
      <c r="E81" s="5" t="s">
        <v>60</v>
      </c>
      <c r="G81" s="1">
        <v>0.8</v>
      </c>
      <c r="I81" s="2" t="s">
        <v>66</v>
      </c>
    </row>
    <row r="82" spans="1:9" ht="26.25" customHeight="1">
      <c r="A82" s="1">
        <f>SUM(G81+A81)</f>
        <v>134.33999999999997</v>
      </c>
      <c r="C82" s="1">
        <f>SUM(G81+C81)</f>
        <v>0.8</v>
      </c>
      <c r="E82" s="8" t="s">
        <v>16</v>
      </c>
      <c r="G82" s="1">
        <v>4.5</v>
      </c>
      <c r="I82" s="2" t="s">
        <v>67</v>
      </c>
    </row>
    <row r="83" spans="1:9" ht="26.25" customHeight="1">
      <c r="A83" s="1">
        <f>SUM(G82+A82)</f>
        <v>138.83999999999997</v>
      </c>
      <c r="C83" s="1">
        <f>SUM(G82+C82)</f>
        <v>5.3</v>
      </c>
      <c r="E83" s="8" t="s">
        <v>16</v>
      </c>
      <c r="G83" s="1">
        <v>1.5</v>
      </c>
      <c r="I83" s="2" t="s">
        <v>68</v>
      </c>
    </row>
    <row r="84" spans="1:9" ht="26.25" customHeight="1">
      <c r="A84" s="1">
        <f>SUM(G83+A83)</f>
        <v>140.33999999999997</v>
      </c>
      <c r="C84" s="1">
        <f>SUM(G83+C83)</f>
        <v>6.8</v>
      </c>
      <c r="E84" s="9" t="s">
        <v>9</v>
      </c>
      <c r="G84" s="11">
        <v>2.5</v>
      </c>
      <c r="I84" s="2" t="s">
        <v>69</v>
      </c>
    </row>
    <row r="85" spans="1:9" ht="26.25" customHeight="1">
      <c r="A85" s="1">
        <f>SUM(G84+A84)</f>
        <v>142.83999999999997</v>
      </c>
      <c r="C85" s="1">
        <f>SUM(G84+C84)</f>
        <v>9.3</v>
      </c>
      <c r="E85" s="2" t="s">
        <v>19</v>
      </c>
      <c r="G85" s="11">
        <v>2.1</v>
      </c>
      <c r="I85" s="2" t="s">
        <v>70</v>
      </c>
    </row>
    <row r="86" spans="1:9" ht="26.25" customHeight="1">
      <c r="A86" s="1">
        <f>SUM(G85+A85)</f>
        <v>144.93999999999997</v>
      </c>
      <c r="C86" s="1">
        <f>SUM(G85+C85)</f>
        <v>11.4</v>
      </c>
      <c r="E86" s="9" t="s">
        <v>9</v>
      </c>
      <c r="G86" s="11">
        <v>2.1</v>
      </c>
      <c r="I86" s="2" t="s">
        <v>71</v>
      </c>
    </row>
    <row r="87" spans="1:9" ht="26.25" customHeight="1">
      <c r="A87" s="1">
        <f>SUM(G86+A86)</f>
        <v>147.03999999999996</v>
      </c>
      <c r="C87" s="1">
        <f>SUM(G86+C86)</f>
        <v>13.5</v>
      </c>
      <c r="E87" s="9" t="s">
        <v>9</v>
      </c>
      <c r="G87" s="11">
        <v>2.6</v>
      </c>
      <c r="I87" s="2" t="s">
        <v>72</v>
      </c>
    </row>
    <row r="88" spans="1:9" ht="26.25" customHeight="1">
      <c r="A88" s="1">
        <f>SUM(G87+A87)</f>
        <v>149.63999999999996</v>
      </c>
      <c r="C88" s="1">
        <f>SUM(G87+C87)</f>
        <v>16.1</v>
      </c>
      <c r="E88" s="2" t="s">
        <v>19</v>
      </c>
      <c r="G88" s="11">
        <v>3.2</v>
      </c>
      <c r="I88" s="2" t="s">
        <v>73</v>
      </c>
    </row>
    <row r="89" spans="1:9" ht="26.25" customHeight="1">
      <c r="A89" s="1">
        <f>SUM(G88+A88)</f>
        <v>152.83999999999995</v>
      </c>
      <c r="C89" s="1">
        <f>SUM(G88+C88)</f>
        <v>19.3</v>
      </c>
      <c r="E89" s="9" t="s">
        <v>9</v>
      </c>
      <c r="G89" s="11">
        <v>0.6000000000000001</v>
      </c>
      <c r="I89" s="2" t="s">
        <v>74</v>
      </c>
    </row>
    <row r="90" spans="1:9" ht="26.25" customHeight="1">
      <c r="A90" s="1">
        <f>SUM(G89+A89)</f>
        <v>153.43999999999994</v>
      </c>
      <c r="C90" s="1">
        <f>SUM(G89+C89)</f>
        <v>19.900000000000002</v>
      </c>
      <c r="E90" s="5" t="s">
        <v>60</v>
      </c>
      <c r="G90" s="11">
        <v>0</v>
      </c>
      <c r="I90" s="2" t="s">
        <v>75</v>
      </c>
    </row>
    <row r="91" spans="1:9" ht="26.25" customHeight="1">
      <c r="A91" s="1">
        <f>SUM(G90+A90)</f>
        <v>153.43999999999994</v>
      </c>
      <c r="C91" s="1">
        <f>SUM(G90+C90)</f>
        <v>19.900000000000002</v>
      </c>
      <c r="E91" s="9" t="s">
        <v>9</v>
      </c>
      <c r="G91" s="11">
        <v>1.5</v>
      </c>
      <c r="I91" s="2" t="s">
        <v>76</v>
      </c>
    </row>
    <row r="92" spans="1:7" ht="26.25" customHeight="1">
      <c r="A92" s="11"/>
      <c r="C92" s="11"/>
      <c r="E92" s="9"/>
      <c r="G92" s="11"/>
    </row>
    <row r="93" spans="1:7" ht="26.25" customHeight="1">
      <c r="A93" s="11"/>
      <c r="C93" s="11"/>
      <c r="E93" s="9"/>
      <c r="G93" s="11"/>
    </row>
    <row r="94" spans="1:9" ht="26.25" customHeight="1">
      <c r="A94" s="11">
        <f>SUM(G91+A91)</f>
        <v>154.93999999999994</v>
      </c>
      <c r="C94" s="11">
        <f>SUM(G91+C91)</f>
        <v>21.400000000000002</v>
      </c>
      <c r="E94" s="9" t="s">
        <v>9</v>
      </c>
      <c r="G94" s="11">
        <v>0.30000000000000004</v>
      </c>
      <c r="I94" s="2" t="s">
        <v>77</v>
      </c>
    </row>
    <row r="95" spans="1:9" ht="26.25" customHeight="1">
      <c r="A95" s="1">
        <f>SUM(G94+A94)</f>
        <v>155.23999999999995</v>
      </c>
      <c r="C95" s="1">
        <f>SUM(G94+C94)</f>
        <v>21.700000000000003</v>
      </c>
      <c r="E95" s="5" t="s">
        <v>60</v>
      </c>
      <c r="G95" s="11">
        <v>0.8</v>
      </c>
      <c r="I95" s="2" t="s">
        <v>78</v>
      </c>
    </row>
    <row r="96" spans="1:9" ht="26.25" customHeight="1">
      <c r="A96" s="1">
        <f>SUM(G95+A95)</f>
        <v>156.03999999999996</v>
      </c>
      <c r="C96" s="1">
        <f>SUM(G95+C95)</f>
        <v>22.500000000000004</v>
      </c>
      <c r="E96" s="9" t="s">
        <v>9</v>
      </c>
      <c r="G96" s="11">
        <v>0.1</v>
      </c>
      <c r="I96" s="2" t="s">
        <v>78</v>
      </c>
    </row>
    <row r="97" spans="1:9" ht="26.25" customHeight="1">
      <c r="A97" s="1">
        <f>SUM(G96+A96)</f>
        <v>156.13999999999996</v>
      </c>
      <c r="C97" s="1">
        <f>SUM(G96+C96)</f>
        <v>22.600000000000005</v>
      </c>
      <c r="E97" s="2" t="s">
        <v>19</v>
      </c>
      <c r="G97" s="11">
        <v>0.5</v>
      </c>
      <c r="I97" s="2" t="s">
        <v>79</v>
      </c>
    </row>
    <row r="98" spans="1:9" ht="26.25" customHeight="1">
      <c r="A98" s="1">
        <f>SUM(G97+A97)</f>
        <v>156.63999999999996</v>
      </c>
      <c r="C98" s="1">
        <f>SUM(G97+C97)</f>
        <v>23.100000000000005</v>
      </c>
      <c r="E98" s="9" t="s">
        <v>9</v>
      </c>
      <c r="G98" s="11">
        <v>2.3</v>
      </c>
      <c r="I98" s="2" t="s">
        <v>80</v>
      </c>
    </row>
    <row r="99" spans="1:9" ht="26.25" customHeight="1">
      <c r="A99" s="1">
        <f>SUM(G98+A98)</f>
        <v>158.93999999999997</v>
      </c>
      <c r="C99" s="1">
        <f>SUM(G98+C98)</f>
        <v>25.400000000000006</v>
      </c>
      <c r="E99" s="9" t="s">
        <v>9</v>
      </c>
      <c r="G99" s="11">
        <v>0.1</v>
      </c>
      <c r="I99" s="2" t="s">
        <v>81</v>
      </c>
    </row>
    <row r="100" spans="1:9" ht="26.25" customHeight="1">
      <c r="A100" s="1">
        <f>SUM(G99+A99)</f>
        <v>159.03999999999996</v>
      </c>
      <c r="C100" s="1">
        <f>SUM(G99+C99)</f>
        <v>25.500000000000007</v>
      </c>
      <c r="E100" s="5" t="s">
        <v>60</v>
      </c>
      <c r="G100" s="11">
        <v>1.8</v>
      </c>
      <c r="I100" s="2" t="s">
        <v>82</v>
      </c>
    </row>
    <row r="101" spans="1:9" ht="26.25" customHeight="1">
      <c r="A101" s="1">
        <f>SUM(G100+A100)</f>
        <v>160.83999999999997</v>
      </c>
      <c r="C101" s="1">
        <f>SUM(G100+C100)</f>
        <v>27.300000000000008</v>
      </c>
      <c r="E101" s="9" t="s">
        <v>9</v>
      </c>
      <c r="G101" s="11">
        <v>3.6</v>
      </c>
      <c r="I101" s="2" t="s">
        <v>83</v>
      </c>
    </row>
    <row r="102" spans="1:9" ht="26.25" customHeight="1">
      <c r="A102" s="11"/>
      <c r="C102" s="11">
        <f>C101+1.5</f>
        <v>28.800000000000008</v>
      </c>
      <c r="E102" s="9" t="s">
        <v>43</v>
      </c>
      <c r="G102" s="11"/>
      <c r="I102" s="2" t="s">
        <v>83</v>
      </c>
    </row>
    <row r="103" spans="1:9" ht="26.25" customHeight="1">
      <c r="A103" s="11">
        <f>SUM(G101+A101)</f>
        <v>164.43999999999997</v>
      </c>
      <c r="C103" s="11">
        <f>SUM(G101+C101)</f>
        <v>30.90000000000001</v>
      </c>
      <c r="E103" s="9" t="s">
        <v>9</v>
      </c>
      <c r="G103" s="11">
        <v>2.4</v>
      </c>
      <c r="I103" s="2" t="s">
        <v>84</v>
      </c>
    </row>
    <row r="104" spans="1:9" ht="26.25" customHeight="1">
      <c r="A104" s="1">
        <f>SUM(G103+A103)</f>
        <v>166.83999999999997</v>
      </c>
      <c r="C104" s="1">
        <f>SUM(G103+C103)</f>
        <v>33.30000000000001</v>
      </c>
      <c r="E104" s="5" t="s">
        <v>60</v>
      </c>
      <c r="G104" s="11">
        <v>0.1</v>
      </c>
      <c r="I104" s="2" t="s">
        <v>85</v>
      </c>
    </row>
    <row r="105" spans="1:9" ht="26.25" customHeight="1">
      <c r="A105" s="1">
        <f>SUM(G104+A104)</f>
        <v>166.93999999999997</v>
      </c>
      <c r="C105" s="1">
        <f>SUM(G104+C104)</f>
        <v>33.40000000000001</v>
      </c>
      <c r="E105" s="9" t="s">
        <v>9</v>
      </c>
      <c r="G105" s="11">
        <v>2.9</v>
      </c>
      <c r="I105" s="2" t="s">
        <v>86</v>
      </c>
    </row>
    <row r="106" spans="1:9" ht="26.25" customHeight="1">
      <c r="A106" s="1">
        <f>SUM(G105+A105)</f>
        <v>169.83999999999997</v>
      </c>
      <c r="C106" s="1">
        <f>SUM(G105+C105)</f>
        <v>36.30000000000001</v>
      </c>
      <c r="E106" s="5" t="s">
        <v>60</v>
      </c>
      <c r="G106" s="1">
        <v>0.30000000000000004</v>
      </c>
      <c r="I106" s="2" t="s">
        <v>87</v>
      </c>
    </row>
    <row r="107" spans="1:9" ht="26.25" customHeight="1">
      <c r="A107" s="1">
        <f>SUM(G106+A106)</f>
        <v>170.14</v>
      </c>
      <c r="C107" s="1">
        <f>SUM(G106+C106)</f>
        <v>36.60000000000001</v>
      </c>
      <c r="E107" s="5" t="s">
        <v>19</v>
      </c>
      <c r="I107" s="2" t="s">
        <v>88</v>
      </c>
    </row>
    <row r="108" spans="5:9" ht="26.25" customHeight="1">
      <c r="E108" s="8" t="s">
        <v>24</v>
      </c>
      <c r="I108" s="2" t="s">
        <v>89</v>
      </c>
    </row>
    <row r="109" spans="5:9" ht="26.25" customHeight="1">
      <c r="E109" s="8" t="s">
        <v>26</v>
      </c>
      <c r="I109" s="2" t="s">
        <v>90</v>
      </c>
    </row>
    <row r="110" spans="1:236" ht="26.25" customHeight="1">
      <c r="A110"/>
      <c r="B110"/>
      <c r="C110"/>
      <c r="D110"/>
      <c r="E110"/>
      <c r="F110"/>
      <c r="G110"/>
      <c r="H110"/>
      <c r="I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</row>
    <row r="111" spans="1:11" s="2" customFormat="1" ht="26.25" customHeight="1">
      <c r="A111" s="3" t="s">
        <v>0</v>
      </c>
      <c r="C111" s="1"/>
      <c r="E111" s="8"/>
      <c r="G111" s="1"/>
      <c r="J111" s="9"/>
      <c r="K111"/>
    </row>
    <row r="112" spans="1:11" s="2" customFormat="1" ht="9.75" customHeight="1">
      <c r="A112" s="1"/>
      <c r="C112" s="1"/>
      <c r="E112" s="8"/>
      <c r="G112" s="1"/>
      <c r="J112" s="9"/>
      <c r="K112"/>
    </row>
    <row r="113" spans="1:11" s="2" customFormat="1" ht="26.25" customHeight="1">
      <c r="A113" s="13" t="s">
        <v>3</v>
      </c>
      <c r="C113" s="13" t="s">
        <v>4</v>
      </c>
      <c r="E113" s="8" t="s">
        <v>5</v>
      </c>
      <c r="G113" s="13" t="s">
        <v>6</v>
      </c>
      <c r="I113" s="2" t="s">
        <v>64</v>
      </c>
      <c r="J113" s="9"/>
      <c r="K113"/>
    </row>
    <row r="114" spans="1:11" s="2" customFormat="1" ht="9.75" customHeight="1">
      <c r="A114" s="1"/>
      <c r="C114" s="1"/>
      <c r="E114" s="8"/>
      <c r="G114" s="1"/>
      <c r="J114" s="9"/>
      <c r="K114"/>
    </row>
    <row r="115" ht="26.25" customHeight="1">
      <c r="I115" s="8" t="s">
        <v>91</v>
      </c>
    </row>
    <row r="116" spans="1:11" s="2" customFormat="1" ht="26.25" customHeight="1">
      <c r="A116" s="1">
        <f>A107</f>
        <v>170.14</v>
      </c>
      <c r="C116" s="1">
        <f>SUM(+G114+C114)</f>
        <v>0</v>
      </c>
      <c r="E116" s="9" t="s">
        <v>9</v>
      </c>
      <c r="G116" s="11">
        <v>0.30000000000000004</v>
      </c>
      <c r="I116" s="2" t="s">
        <v>87</v>
      </c>
      <c r="J116" s="9"/>
      <c r="K116"/>
    </row>
    <row r="117" spans="1:9" ht="26.25" customHeight="1">
      <c r="A117" s="11">
        <f>SUM(G116+A116)</f>
        <v>170.44</v>
      </c>
      <c r="C117" s="11">
        <f>SUM(G116+C116)</f>
        <v>0.30000000000000004</v>
      </c>
      <c r="E117" s="9" t="s">
        <v>9</v>
      </c>
      <c r="G117" s="11">
        <v>2.9</v>
      </c>
      <c r="I117" s="2" t="s">
        <v>86</v>
      </c>
    </row>
    <row r="118" spans="1:9" ht="26.25" customHeight="1">
      <c r="A118" s="11">
        <f>SUM(G117+A117)</f>
        <v>173.34</v>
      </c>
      <c r="C118" s="11">
        <f>SUM(G117+C117)</f>
        <v>3.2</v>
      </c>
      <c r="E118" s="2" t="s">
        <v>19</v>
      </c>
      <c r="G118" s="11">
        <v>0.1</v>
      </c>
      <c r="I118" s="2" t="s">
        <v>85</v>
      </c>
    </row>
    <row r="119" spans="1:9" ht="26.25" customHeight="1">
      <c r="A119" s="11">
        <f>SUM(G118+A118)</f>
        <v>173.44</v>
      </c>
      <c r="C119" s="11">
        <f>SUM(G118+C118)</f>
        <v>3.3000000000000003</v>
      </c>
      <c r="E119" s="9" t="s">
        <v>9</v>
      </c>
      <c r="G119" s="11">
        <v>5.5</v>
      </c>
      <c r="I119" s="2" t="s">
        <v>84</v>
      </c>
    </row>
    <row r="120" spans="1:9" ht="26.25" customHeight="1">
      <c r="A120" s="11">
        <f>SUM(G119+A119)</f>
        <v>178.94</v>
      </c>
      <c r="C120" s="11">
        <f>SUM(G119+C119)</f>
        <v>8.8</v>
      </c>
      <c r="E120" s="9" t="s">
        <v>9</v>
      </c>
      <c r="G120" s="11">
        <v>0.1</v>
      </c>
      <c r="I120" s="2" t="s">
        <v>82</v>
      </c>
    </row>
    <row r="121" spans="1:9" ht="26.25" customHeight="1">
      <c r="A121" s="11">
        <f>SUM(G120+A120)</f>
        <v>179.04</v>
      </c>
      <c r="C121" s="11">
        <f>SUM(G120+C120)</f>
        <v>8.9</v>
      </c>
      <c r="E121" s="2" t="s">
        <v>19</v>
      </c>
      <c r="G121" s="11">
        <v>3.2</v>
      </c>
      <c r="I121" s="2" t="s">
        <v>92</v>
      </c>
    </row>
    <row r="122" spans="1:9" ht="26.25" customHeight="1">
      <c r="A122" s="11">
        <f>SUM(G121+A121)</f>
        <v>182.23999999999998</v>
      </c>
      <c r="C122" s="11">
        <f>SUM(G121+C121)</f>
        <v>12.100000000000001</v>
      </c>
      <c r="E122" s="2" t="s">
        <v>19</v>
      </c>
      <c r="G122" s="11">
        <v>0.2</v>
      </c>
      <c r="I122" s="2" t="s">
        <v>93</v>
      </c>
    </row>
    <row r="123" spans="1:9" ht="26.25" customHeight="1">
      <c r="A123" s="11">
        <f>SUM(G122+A122)</f>
        <v>182.43999999999997</v>
      </c>
      <c r="C123" s="11">
        <f>SUM(G122+C122)</f>
        <v>12.3</v>
      </c>
      <c r="E123" s="9" t="s">
        <v>9</v>
      </c>
      <c r="G123" s="11">
        <v>1.8</v>
      </c>
      <c r="I123" s="2" t="s">
        <v>79</v>
      </c>
    </row>
    <row r="124" spans="1:9" ht="26.25" customHeight="1">
      <c r="A124" s="11">
        <f>SUM(G123+A123)</f>
        <v>184.23999999999998</v>
      </c>
      <c r="C124" s="11">
        <f>SUM(G123+C123)</f>
        <v>14.100000000000001</v>
      </c>
      <c r="E124" s="8" t="s">
        <v>43</v>
      </c>
      <c r="G124" s="11">
        <v>0.7</v>
      </c>
      <c r="I124" s="2" t="s">
        <v>94</v>
      </c>
    </row>
    <row r="125" spans="1:9" ht="26.25" customHeight="1">
      <c r="A125" s="11">
        <f>SUM(G124+A124)</f>
        <v>184.93999999999997</v>
      </c>
      <c r="C125" s="11">
        <f>SUM(G124+C124)</f>
        <v>14.8</v>
      </c>
      <c r="E125" s="2" t="s">
        <v>19</v>
      </c>
      <c r="G125" s="11">
        <v>0.1</v>
      </c>
      <c r="I125" s="2" t="s">
        <v>95</v>
      </c>
    </row>
    <row r="126" spans="1:9" ht="26.25" customHeight="1">
      <c r="A126" s="11">
        <f>SUM(G125+A125)</f>
        <v>185.03999999999996</v>
      </c>
      <c r="C126" s="11">
        <f>SUM(G125+C125)</f>
        <v>14.9</v>
      </c>
      <c r="E126" s="9" t="s">
        <v>9</v>
      </c>
      <c r="G126" s="11">
        <v>4</v>
      </c>
      <c r="I126" s="2" t="s">
        <v>96</v>
      </c>
    </row>
    <row r="127" spans="1:9" ht="26.25" customHeight="1">
      <c r="A127" s="11">
        <f>SUM(G126+A126)</f>
        <v>189.03999999999996</v>
      </c>
      <c r="C127" s="11">
        <f>SUM(G126+C126)</f>
        <v>18.9</v>
      </c>
      <c r="E127" s="2" t="s">
        <v>19</v>
      </c>
      <c r="G127" s="11">
        <v>0.30000000000000004</v>
      </c>
      <c r="I127" s="2" t="s">
        <v>96</v>
      </c>
    </row>
    <row r="128" spans="1:9" ht="26.25" customHeight="1">
      <c r="A128" s="11">
        <f>SUM(G127+A127)</f>
        <v>189.33999999999997</v>
      </c>
      <c r="C128" s="11">
        <f>SUM(G127+C127)</f>
        <v>19.2</v>
      </c>
      <c r="E128" s="9" t="s">
        <v>9</v>
      </c>
      <c r="G128" s="11">
        <v>0.1</v>
      </c>
      <c r="I128" s="2" t="s">
        <v>97</v>
      </c>
    </row>
    <row r="129" spans="1:9" ht="26.25" customHeight="1">
      <c r="A129" s="11">
        <f>SUM(G128+A128)</f>
        <v>189.43999999999997</v>
      </c>
      <c r="C129" s="11">
        <f>SUM(G128+C128)</f>
        <v>19.3</v>
      </c>
      <c r="E129" s="2" t="s">
        <v>31</v>
      </c>
      <c r="G129" s="1">
        <v>0</v>
      </c>
      <c r="I129" s="2" t="s">
        <v>98</v>
      </c>
    </row>
    <row r="130" spans="5:9" ht="26.25" customHeight="1">
      <c r="E130" s="8" t="s">
        <v>24</v>
      </c>
      <c r="I130" s="2" t="s">
        <v>99</v>
      </c>
    </row>
    <row r="131" spans="5:9" ht="26.25" customHeight="1">
      <c r="E131" s="8" t="s">
        <v>26</v>
      </c>
      <c r="I131" s="2" t="s">
        <v>100</v>
      </c>
    </row>
    <row r="132" spans="1:256" s="2" customFormat="1" ht="26.25" customHeight="1">
      <c r="A132" s="5"/>
      <c r="C132" s="5"/>
      <c r="E132" s="8"/>
      <c r="G132" s="11"/>
      <c r="K132"/>
      <c r="IV132"/>
    </row>
    <row r="133" spans="1:11" s="2" customFormat="1" ht="26.25" customHeight="1">
      <c r="A133" s="3" t="s">
        <v>0</v>
      </c>
      <c r="C133" s="1"/>
      <c r="E133" s="8"/>
      <c r="G133" s="1"/>
      <c r="J133" s="9"/>
      <c r="K133"/>
    </row>
    <row r="134" spans="1:11" s="2" customFormat="1" ht="9.75" customHeight="1">
      <c r="A134" s="1"/>
      <c r="C134" s="1"/>
      <c r="E134" s="8"/>
      <c r="G134" s="1"/>
      <c r="J134" s="9"/>
      <c r="K134"/>
    </row>
    <row r="135" spans="1:11" s="2" customFormat="1" ht="26.25" customHeight="1">
      <c r="A135" s="13" t="s">
        <v>3</v>
      </c>
      <c r="C135" s="13" t="s">
        <v>4</v>
      </c>
      <c r="E135" s="8" t="s">
        <v>5</v>
      </c>
      <c r="G135" s="13" t="s">
        <v>6</v>
      </c>
      <c r="I135" s="2" t="s">
        <v>64</v>
      </c>
      <c r="J135" s="9"/>
      <c r="K135"/>
    </row>
    <row r="136" spans="1:11" s="2" customFormat="1" ht="9.75" customHeight="1">
      <c r="A136" s="1"/>
      <c r="C136" s="1"/>
      <c r="E136" s="8"/>
      <c r="G136" s="1"/>
      <c r="J136" s="9"/>
      <c r="K136"/>
    </row>
    <row r="137" ht="26.25" customHeight="1">
      <c r="I137" s="8" t="s">
        <v>101</v>
      </c>
    </row>
    <row r="138" spans="1:9" ht="26.25" customHeight="1">
      <c r="A138" s="11">
        <f>A129</f>
        <v>189.43999999999997</v>
      </c>
      <c r="C138" s="11">
        <f>SUM(G134+C134)</f>
        <v>0</v>
      </c>
      <c r="E138" s="9" t="s">
        <v>9</v>
      </c>
      <c r="G138" s="1">
        <v>0</v>
      </c>
      <c r="I138" s="2" t="s">
        <v>79</v>
      </c>
    </row>
    <row r="139" spans="1:9" ht="26.25" customHeight="1">
      <c r="A139" s="11">
        <f>SUM(G138+A138)</f>
        <v>189.43999999999997</v>
      </c>
      <c r="C139" s="11">
        <f>SUM(G138+C138)</f>
        <v>0</v>
      </c>
      <c r="E139" s="2" t="s">
        <v>19</v>
      </c>
      <c r="G139" s="1">
        <v>11.36</v>
      </c>
      <c r="I139" s="2" t="s">
        <v>102</v>
      </c>
    </row>
    <row r="140" spans="1:9" ht="26.25" customHeight="1">
      <c r="A140" s="11">
        <f>SUM(G139+A139)</f>
        <v>200.79999999999995</v>
      </c>
      <c r="C140" s="11">
        <f>SUM(G139+C139)</f>
        <v>11.36</v>
      </c>
      <c r="E140" s="8" t="s">
        <v>43</v>
      </c>
      <c r="G140" s="1">
        <v>0.11</v>
      </c>
      <c r="I140" s="2" t="s">
        <v>103</v>
      </c>
    </row>
    <row r="141" spans="1:9" ht="26.25" customHeight="1">
      <c r="A141" s="11"/>
      <c r="C141" s="11"/>
      <c r="E141" s="9" t="s">
        <v>9</v>
      </c>
      <c r="G141" s="1">
        <v>0.1</v>
      </c>
      <c r="I141" s="2" t="s">
        <v>102</v>
      </c>
    </row>
    <row r="142" spans="1:9" ht="26.25" customHeight="1">
      <c r="A142" s="11">
        <f>SUM(G140+A140)</f>
        <v>200.90999999999997</v>
      </c>
      <c r="C142" s="11">
        <f>SUM(G140+C140)</f>
        <v>11.469999999999999</v>
      </c>
      <c r="E142" s="9" t="s">
        <v>104</v>
      </c>
      <c r="G142" s="1">
        <v>1.6</v>
      </c>
      <c r="I142" s="2" t="s">
        <v>102</v>
      </c>
    </row>
    <row r="143" spans="1:9" ht="26.25" customHeight="1">
      <c r="A143" s="11">
        <f>SUM(G142+A142)</f>
        <v>202.50999999999996</v>
      </c>
      <c r="C143" s="11">
        <f>SUM(G142+C142)</f>
        <v>13.069999999999999</v>
      </c>
      <c r="E143" s="9" t="s">
        <v>9</v>
      </c>
      <c r="G143" s="1">
        <v>1.71</v>
      </c>
      <c r="I143" s="2" t="s">
        <v>105</v>
      </c>
    </row>
    <row r="144" spans="1:9" ht="26.25" customHeight="1">
      <c r="A144" s="11">
        <f>SUM(G143+A143)</f>
        <v>204.21999999999997</v>
      </c>
      <c r="C144" s="11">
        <f>SUM(G143+C143)</f>
        <v>14.779999999999998</v>
      </c>
      <c r="E144" s="2" t="s">
        <v>19</v>
      </c>
      <c r="G144" s="1">
        <v>0.65</v>
      </c>
      <c r="I144" s="2" t="s">
        <v>106</v>
      </c>
    </row>
    <row r="145" spans="1:9" ht="26.25" customHeight="1">
      <c r="A145" s="11">
        <f>SUM(G144+A144)</f>
        <v>204.86999999999998</v>
      </c>
      <c r="C145" s="11">
        <f>SUM(G144+C144)</f>
        <v>15.429999999999998</v>
      </c>
      <c r="E145" s="9" t="s">
        <v>9</v>
      </c>
      <c r="G145" s="1">
        <v>3.68</v>
      </c>
      <c r="I145" s="2" t="s">
        <v>107</v>
      </c>
    </row>
    <row r="146" spans="1:9" ht="26.25" customHeight="1">
      <c r="A146" s="11">
        <f>SUM(G145+A145)</f>
        <v>208.54999999999998</v>
      </c>
      <c r="C146" s="11">
        <f>SUM(G145+C145)</f>
        <v>19.11</v>
      </c>
      <c r="E146" s="8" t="s">
        <v>16</v>
      </c>
      <c r="G146" s="1">
        <v>5.79</v>
      </c>
      <c r="I146" s="2" t="s">
        <v>108</v>
      </c>
    </row>
    <row r="147" spans="1:9" ht="26.25" customHeight="1">
      <c r="A147" s="11">
        <f>SUM(G146+A146)</f>
        <v>214.33999999999997</v>
      </c>
      <c r="C147" s="11">
        <f>SUM(G146+C146)</f>
        <v>24.9</v>
      </c>
      <c r="E147" s="2" t="s">
        <v>19</v>
      </c>
      <c r="G147" s="1">
        <v>5</v>
      </c>
      <c r="I147" s="2" t="s">
        <v>109</v>
      </c>
    </row>
    <row r="148" spans="1:9" ht="26.25" customHeight="1">
      <c r="A148" s="11">
        <f>SUM(G147+A147)</f>
        <v>219.33999999999997</v>
      </c>
      <c r="C148" s="11">
        <f>SUM(G147+C147)</f>
        <v>29.9</v>
      </c>
      <c r="E148" s="9" t="s">
        <v>9</v>
      </c>
      <c r="G148" s="1">
        <v>1.81</v>
      </c>
      <c r="I148" s="2" t="s">
        <v>110</v>
      </c>
    </row>
    <row r="149" spans="1:9" ht="26.25" customHeight="1">
      <c r="A149" s="11">
        <f>SUM(G148+A148)</f>
        <v>221.14999999999998</v>
      </c>
      <c r="C149" s="11">
        <f>SUM(G148+C148)</f>
        <v>31.709999999999997</v>
      </c>
      <c r="E149" s="8" t="s">
        <v>16</v>
      </c>
      <c r="G149" s="1">
        <v>7.92</v>
      </c>
      <c r="I149" s="2" t="s">
        <v>111</v>
      </c>
    </row>
    <row r="150" spans="1:6" ht="26.25" customHeight="1">
      <c r="A150" s="11"/>
      <c r="C150" s="11"/>
      <c r="E150" s="8"/>
      <c r="F150" s="2" t="s">
        <v>112</v>
      </c>
    </row>
    <row r="151" spans="1:9" ht="26.25" customHeight="1">
      <c r="A151" s="11">
        <f>SUM(G149+A149)</f>
        <v>229.06999999999996</v>
      </c>
      <c r="C151" s="11">
        <f>SUM(G149+C149)</f>
        <v>39.629999999999995</v>
      </c>
      <c r="E151" s="8" t="s">
        <v>43</v>
      </c>
      <c r="G151" s="1">
        <v>0.4</v>
      </c>
      <c r="I151" s="2" t="s">
        <v>113</v>
      </c>
    </row>
    <row r="152" spans="1:9" ht="26.25" customHeight="1">
      <c r="A152" s="11">
        <f>SUM(G151+A151)</f>
        <v>229.46999999999997</v>
      </c>
      <c r="C152" s="11">
        <f>SUM(G151+C151)</f>
        <v>40.029999999999994</v>
      </c>
      <c r="E152" s="5" t="s">
        <v>19</v>
      </c>
      <c r="I152" s="2" t="s">
        <v>114</v>
      </c>
    </row>
    <row r="153" spans="5:9" ht="26.25" customHeight="1">
      <c r="E153" s="8" t="s">
        <v>24</v>
      </c>
      <c r="I153" s="2" t="s">
        <v>115</v>
      </c>
    </row>
    <row r="154" spans="5:9" ht="26.25" customHeight="1">
      <c r="E154" s="8" t="s">
        <v>26</v>
      </c>
      <c r="I154" s="2" t="s">
        <v>116</v>
      </c>
    </row>
    <row r="155" spans="1:236" ht="26.25" customHeight="1">
      <c r="A155"/>
      <c r="B155"/>
      <c r="C155"/>
      <c r="D155"/>
      <c r="E155"/>
      <c r="F155"/>
      <c r="G155"/>
      <c r="H155"/>
      <c r="I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</row>
    <row r="156" spans="1:11" s="2" customFormat="1" ht="26.25" customHeight="1">
      <c r="A156" s="3" t="s">
        <v>0</v>
      </c>
      <c r="C156" s="1"/>
      <c r="E156" s="8"/>
      <c r="G156" s="1"/>
      <c r="J156" s="9"/>
      <c r="K156"/>
    </row>
    <row r="157" spans="1:11" s="2" customFormat="1" ht="9.75" customHeight="1">
      <c r="A157" s="1"/>
      <c r="C157" s="1"/>
      <c r="E157" s="8"/>
      <c r="G157" s="1"/>
      <c r="J157" s="9"/>
      <c r="K157"/>
    </row>
    <row r="158" spans="1:11" s="2" customFormat="1" ht="26.25" customHeight="1">
      <c r="A158" s="13" t="s">
        <v>3</v>
      </c>
      <c r="C158" s="13" t="s">
        <v>4</v>
      </c>
      <c r="E158" s="8" t="s">
        <v>5</v>
      </c>
      <c r="G158" s="13" t="s">
        <v>6</v>
      </c>
      <c r="I158" s="2" t="s">
        <v>64</v>
      </c>
      <c r="J158" s="9"/>
      <c r="K158"/>
    </row>
    <row r="159" spans="1:11" s="2" customFormat="1" ht="9.75" customHeight="1">
      <c r="A159" s="1"/>
      <c r="C159" s="1"/>
      <c r="E159" s="8"/>
      <c r="G159" s="1"/>
      <c r="J159" s="9"/>
      <c r="K159"/>
    </row>
    <row r="160" ht="26.25" customHeight="1">
      <c r="I160" s="8" t="s">
        <v>117</v>
      </c>
    </row>
    <row r="161" spans="1:11" s="2" customFormat="1" ht="26.25" customHeight="1">
      <c r="A161" s="1">
        <f>A152</f>
        <v>229.46999999999997</v>
      </c>
      <c r="C161" s="1">
        <f>SUM(+G159+C159)</f>
        <v>0</v>
      </c>
      <c r="E161" s="2" t="s">
        <v>19</v>
      </c>
      <c r="G161" s="11">
        <v>1.6</v>
      </c>
      <c r="I161" s="2" t="s">
        <v>113</v>
      </c>
      <c r="J161" s="9"/>
      <c r="K161"/>
    </row>
    <row r="162" spans="1:9" ht="26.25" customHeight="1">
      <c r="A162" s="11">
        <f>SUM(G161+A161)</f>
        <v>231.06999999999996</v>
      </c>
      <c r="C162" s="11">
        <f>SUM(G161+C161)</f>
        <v>1.6</v>
      </c>
      <c r="E162" s="2" t="s">
        <v>19</v>
      </c>
      <c r="G162" s="11">
        <v>0.8</v>
      </c>
      <c r="I162" s="2" t="s">
        <v>118</v>
      </c>
    </row>
    <row r="163" spans="1:9" ht="26.25" customHeight="1">
      <c r="A163" s="11">
        <f>SUM(G162+A162)</f>
        <v>231.86999999999998</v>
      </c>
      <c r="C163" s="11">
        <f>SUM(G162+C162)</f>
        <v>2.4000000000000004</v>
      </c>
      <c r="E163" s="8" t="s">
        <v>31</v>
      </c>
      <c r="G163" s="11">
        <v>0.9</v>
      </c>
      <c r="I163" s="2" t="s">
        <v>119</v>
      </c>
    </row>
    <row r="164" spans="1:9" ht="26.25" customHeight="1">
      <c r="A164" s="1">
        <f>SUM(G163+A163)</f>
        <v>232.76999999999998</v>
      </c>
      <c r="C164" s="1">
        <f>SUM(G163+C163)</f>
        <v>3.3000000000000003</v>
      </c>
      <c r="E164" s="9" t="s">
        <v>9</v>
      </c>
      <c r="G164" s="11">
        <v>4.5</v>
      </c>
      <c r="I164" s="2" t="s">
        <v>120</v>
      </c>
    </row>
    <row r="165" spans="1:9" ht="26.25" customHeight="1">
      <c r="A165" s="1">
        <f>SUM(G164+A164)</f>
        <v>237.26999999999998</v>
      </c>
      <c r="C165" s="1">
        <f>SUM(G164+C164)</f>
        <v>7.800000000000001</v>
      </c>
      <c r="E165" s="5" t="s">
        <v>12</v>
      </c>
      <c r="G165" s="1">
        <v>1</v>
      </c>
      <c r="I165" s="2" t="s">
        <v>121</v>
      </c>
    </row>
    <row r="166" spans="1:9" ht="26.25" customHeight="1">
      <c r="A166" s="1">
        <f>SUM(G165+A165)</f>
        <v>238.26999999999998</v>
      </c>
      <c r="C166" s="1">
        <f>SUM(G165+C165)</f>
        <v>8.8</v>
      </c>
      <c r="E166" s="5" t="s">
        <v>19</v>
      </c>
      <c r="G166" s="1">
        <v>0.6000000000000001</v>
      </c>
      <c r="I166" s="11" t="s">
        <v>122</v>
      </c>
    </row>
    <row r="167" spans="1:9" ht="26.25" customHeight="1">
      <c r="A167" s="1">
        <f>SUM(G166+A166)</f>
        <v>238.86999999999998</v>
      </c>
      <c r="C167" s="1">
        <f>SUM(G166+C166)</f>
        <v>9.4</v>
      </c>
      <c r="E167" s="5" t="s">
        <v>19</v>
      </c>
      <c r="G167" s="1">
        <v>3.6</v>
      </c>
      <c r="I167" s="2" t="s">
        <v>123</v>
      </c>
    </row>
    <row r="168" spans="1:9" ht="26.25" customHeight="1">
      <c r="A168" s="1">
        <f>SUM(G167+A167)</f>
        <v>242.46999999999997</v>
      </c>
      <c r="C168" s="1">
        <f>SUM(G167+C167)</f>
        <v>13</v>
      </c>
      <c r="E168" s="9" t="s">
        <v>9</v>
      </c>
      <c r="G168" s="1">
        <v>5.4</v>
      </c>
      <c r="I168" s="2" t="s">
        <v>124</v>
      </c>
    </row>
    <row r="169" spans="1:9" ht="26.25" customHeight="1">
      <c r="A169" s="1">
        <f>SUM(G168+A168)</f>
        <v>247.86999999999998</v>
      </c>
      <c r="C169" s="1">
        <f>SUM(G168+C168)</f>
        <v>18.4</v>
      </c>
      <c r="E169" s="9" t="s">
        <v>9</v>
      </c>
      <c r="G169" s="1">
        <v>1.1</v>
      </c>
      <c r="I169" s="2" t="s">
        <v>125</v>
      </c>
    </row>
    <row r="170" spans="1:9" ht="26.25" customHeight="1">
      <c r="A170" s="1">
        <f>SUM(G169+A169)</f>
        <v>248.96999999999997</v>
      </c>
      <c r="C170" s="1">
        <f>SUM(G169+C169)</f>
        <v>19.5</v>
      </c>
      <c r="E170" s="5" t="s">
        <v>19</v>
      </c>
      <c r="G170" s="1">
        <v>1.2</v>
      </c>
      <c r="I170" s="2" t="s">
        <v>126</v>
      </c>
    </row>
    <row r="171" spans="1:9" ht="26.25" customHeight="1">
      <c r="A171" s="1">
        <f>SUM(G170+A170)</f>
        <v>250.16999999999996</v>
      </c>
      <c r="C171" s="1">
        <f>SUM(G170+C170)</f>
        <v>20.7</v>
      </c>
      <c r="E171" s="9" t="s">
        <v>9</v>
      </c>
      <c r="G171" s="1">
        <v>0.9</v>
      </c>
      <c r="I171" s="2" t="s">
        <v>127</v>
      </c>
    </row>
    <row r="172" spans="1:9" ht="26.25" customHeight="1">
      <c r="A172" s="1">
        <f>SUM(G171+A171)</f>
        <v>251.06999999999996</v>
      </c>
      <c r="C172" s="1">
        <f>SUM(G171+C171)</f>
        <v>21.599999999999998</v>
      </c>
      <c r="E172" s="5" t="s">
        <v>19</v>
      </c>
      <c r="G172" s="1">
        <v>1.3</v>
      </c>
      <c r="I172" s="2" t="s">
        <v>128</v>
      </c>
    </row>
    <row r="173" spans="1:9" ht="26.25" customHeight="1">
      <c r="A173" s="1">
        <f>SUM(G172+A172)</f>
        <v>252.36999999999998</v>
      </c>
      <c r="C173" s="1">
        <f>SUM(G172+C172)</f>
        <v>22.9</v>
      </c>
      <c r="E173" s="5" t="s">
        <v>19</v>
      </c>
      <c r="G173" s="1">
        <v>1.8</v>
      </c>
      <c r="I173" s="2" t="s">
        <v>129</v>
      </c>
    </row>
    <row r="174" spans="1:9" ht="26.25" customHeight="1">
      <c r="A174" s="1">
        <f>SUM(G173+A173)</f>
        <v>254.17</v>
      </c>
      <c r="C174" s="1">
        <f>SUM(G173+C173)</f>
        <v>24.7</v>
      </c>
      <c r="E174" s="5"/>
      <c r="I174" s="2" t="s">
        <v>130</v>
      </c>
    </row>
    <row r="175" spans="5:9" ht="26.25" customHeight="1">
      <c r="E175" s="8" t="s">
        <v>24</v>
      </c>
      <c r="I175" s="2" t="s">
        <v>131</v>
      </c>
    </row>
    <row r="176" spans="5:9" ht="26.25" customHeight="1">
      <c r="E176" s="8" t="s">
        <v>26</v>
      </c>
      <c r="I176" s="2" t="s">
        <v>132</v>
      </c>
    </row>
    <row r="177" spans="1:5" ht="26.25" customHeight="1">
      <c r="A177" s="3" t="s">
        <v>0</v>
      </c>
      <c r="E177" s="8"/>
    </row>
    <row r="178" spans="1:256" s="2" customFormat="1" ht="9.75" customHeight="1">
      <c r="A178" s="1"/>
      <c r="C178" s="1"/>
      <c r="E178" s="1"/>
      <c r="G178" s="6"/>
      <c r="H178" s="7"/>
      <c r="K178"/>
      <c r="M178"/>
      <c r="IU178"/>
      <c r="IV178"/>
    </row>
    <row r="179" spans="1:9" ht="26.25" customHeight="1">
      <c r="A179" s="3" t="s">
        <v>3</v>
      </c>
      <c r="B179" s="8"/>
      <c r="C179" s="3" t="s">
        <v>4</v>
      </c>
      <c r="D179" s="8"/>
      <c r="E179" s="8" t="s">
        <v>5</v>
      </c>
      <c r="F179" s="8"/>
      <c r="G179" s="3" t="s">
        <v>6</v>
      </c>
      <c r="H179" s="8"/>
      <c r="I179" s="5" t="s">
        <v>7</v>
      </c>
    </row>
    <row r="180" spans="1:256" s="2" customFormat="1" ht="9.75" customHeight="1">
      <c r="A180" s="1"/>
      <c r="C180" s="1"/>
      <c r="E180" s="1"/>
      <c r="G180" s="6"/>
      <c r="H180" s="7"/>
      <c r="K180"/>
      <c r="M180"/>
      <c r="IU180"/>
      <c r="IV180"/>
    </row>
    <row r="181" ht="26.25" customHeight="1">
      <c r="I181" s="8" t="s">
        <v>133</v>
      </c>
    </row>
    <row r="182" spans="1:9" ht="26.25" customHeight="1">
      <c r="A182" s="1">
        <f>A173</f>
        <v>252.36999999999998</v>
      </c>
      <c r="C182" s="1">
        <v>0</v>
      </c>
      <c r="E182" s="2" t="s">
        <v>19</v>
      </c>
      <c r="F182" s="8"/>
      <c r="G182" s="10">
        <v>0</v>
      </c>
      <c r="H182" s="8"/>
      <c r="I182" s="2" t="s">
        <v>10</v>
      </c>
    </row>
    <row r="183" spans="1:9" ht="26.25" customHeight="1">
      <c r="A183" s="1">
        <f>SUM(G182+A182)</f>
        <v>252.36999999999998</v>
      </c>
      <c r="C183" s="1">
        <f>SUM(G182+C182)</f>
        <v>0</v>
      </c>
      <c r="E183" s="9" t="s">
        <v>9</v>
      </c>
      <c r="G183" s="1">
        <v>5.9</v>
      </c>
      <c r="H183" s="7"/>
      <c r="I183" s="5" t="s">
        <v>129</v>
      </c>
    </row>
    <row r="184" spans="1:9" ht="26.25" customHeight="1">
      <c r="A184" s="1">
        <f>SUM(G183+A183)</f>
        <v>258.27</v>
      </c>
      <c r="C184" s="1">
        <f>SUM(G183+C183)</f>
        <v>5.9</v>
      </c>
      <c r="E184" s="2" t="s">
        <v>19</v>
      </c>
      <c r="G184" s="1">
        <v>3.2</v>
      </c>
      <c r="I184" s="11" t="s">
        <v>134</v>
      </c>
    </row>
    <row r="185" spans="1:9" ht="26.25" customHeight="1">
      <c r="A185" s="1">
        <f>SUM(G184+A184)</f>
        <v>261.46999999999997</v>
      </c>
      <c r="C185" s="1">
        <f>SUM(G184+C184)</f>
        <v>9.100000000000001</v>
      </c>
      <c r="E185" s="9" t="s">
        <v>9</v>
      </c>
      <c r="G185" s="1">
        <v>0.7</v>
      </c>
      <c r="I185" s="11" t="s">
        <v>135</v>
      </c>
    </row>
    <row r="186" spans="1:9" ht="26.25" customHeight="1">
      <c r="A186" s="1">
        <f>SUM(G185+A185)</f>
        <v>262.16999999999996</v>
      </c>
      <c r="C186" s="1">
        <f>SUM(G185+C185)</f>
        <v>9.8</v>
      </c>
      <c r="E186" s="9" t="s">
        <v>9</v>
      </c>
      <c r="G186" s="1">
        <v>6.7</v>
      </c>
      <c r="I186" s="11" t="s">
        <v>135</v>
      </c>
    </row>
    <row r="187" spans="1:9" ht="26.25" customHeight="1">
      <c r="A187" s="1">
        <f>SUM(G186+A186)</f>
        <v>268.86999999999995</v>
      </c>
      <c r="C187" s="1">
        <f>SUM(G186+C186)</f>
        <v>16.5</v>
      </c>
      <c r="E187" s="8" t="s">
        <v>16</v>
      </c>
      <c r="G187" s="1">
        <v>4</v>
      </c>
      <c r="I187" s="11" t="s">
        <v>136</v>
      </c>
    </row>
    <row r="188" spans="1:9" ht="26.25" customHeight="1">
      <c r="A188" s="1">
        <f>SUM(G187+A187)</f>
        <v>272.86999999999995</v>
      </c>
      <c r="C188" s="1">
        <f>SUM(G187+C187)</f>
        <v>20.5</v>
      </c>
      <c r="E188" s="9" t="s">
        <v>9</v>
      </c>
      <c r="G188" s="1">
        <v>0.5</v>
      </c>
      <c r="I188" s="11" t="s">
        <v>137</v>
      </c>
    </row>
    <row r="189" spans="1:9" ht="26.25" customHeight="1">
      <c r="A189" s="1">
        <f>SUM(G188+A188)</f>
        <v>273.36999999999995</v>
      </c>
      <c r="C189" s="1">
        <f>SUM(G188+C188)</f>
        <v>21</v>
      </c>
      <c r="E189" s="9" t="s">
        <v>9</v>
      </c>
      <c r="I189" s="2" t="s">
        <v>138</v>
      </c>
    </row>
    <row r="190" spans="5:9" ht="26.25" customHeight="1">
      <c r="E190" s="8" t="s">
        <v>24</v>
      </c>
      <c r="I190" s="2" t="s">
        <v>139</v>
      </c>
    </row>
    <row r="191" spans="5:9" ht="26.25" customHeight="1">
      <c r="E191" s="8" t="s">
        <v>26</v>
      </c>
      <c r="I191" s="2" t="s">
        <v>140</v>
      </c>
    </row>
    <row r="192" spans="1:5" ht="26.25" customHeight="1">
      <c r="A192" s="3" t="s">
        <v>0</v>
      </c>
      <c r="E192" s="8"/>
    </row>
    <row r="193" spans="1:256" s="2" customFormat="1" ht="9.75" customHeight="1">
      <c r="A193" s="1"/>
      <c r="C193" s="1"/>
      <c r="E193" s="1"/>
      <c r="G193" s="6"/>
      <c r="H193" s="7"/>
      <c r="K193"/>
      <c r="M193"/>
      <c r="IU193"/>
      <c r="IV193"/>
    </row>
    <row r="194" spans="1:9" ht="26.25" customHeight="1">
      <c r="A194" s="3" t="s">
        <v>3</v>
      </c>
      <c r="B194" s="8"/>
      <c r="C194" s="3" t="s">
        <v>4</v>
      </c>
      <c r="D194" s="8"/>
      <c r="E194" s="8" t="s">
        <v>5</v>
      </c>
      <c r="F194" s="8"/>
      <c r="G194" s="3" t="s">
        <v>6</v>
      </c>
      <c r="H194" s="8"/>
      <c r="I194" s="5" t="s">
        <v>7</v>
      </c>
    </row>
    <row r="195" spans="1:256" s="2" customFormat="1" ht="9.75" customHeight="1">
      <c r="A195" s="1"/>
      <c r="C195" s="1"/>
      <c r="E195" s="1"/>
      <c r="G195" s="6"/>
      <c r="H195" s="7"/>
      <c r="K195"/>
      <c r="M195"/>
      <c r="IU195"/>
      <c r="IV195"/>
    </row>
    <row r="196" ht="26.25" customHeight="1">
      <c r="I196" s="8" t="s">
        <v>141</v>
      </c>
    </row>
    <row r="197" spans="1:9" ht="26.25" customHeight="1">
      <c r="A197" s="1">
        <f>A189</f>
        <v>273.36999999999995</v>
      </c>
      <c r="C197" s="1">
        <v>0</v>
      </c>
      <c r="E197" s="9" t="s">
        <v>9</v>
      </c>
      <c r="G197" s="1">
        <v>0.8</v>
      </c>
      <c r="I197" s="2" t="s">
        <v>142</v>
      </c>
    </row>
    <row r="198" spans="1:9" ht="26.25" customHeight="1">
      <c r="A198" s="1">
        <f>SUM(G197+A197)</f>
        <v>274.16999999999996</v>
      </c>
      <c r="C198" s="1">
        <f>SUM(G197+C197)</f>
        <v>0.8</v>
      </c>
      <c r="E198" s="2" t="s">
        <v>19</v>
      </c>
      <c r="G198" s="1">
        <v>6.9</v>
      </c>
      <c r="I198" s="2" t="s">
        <v>143</v>
      </c>
    </row>
    <row r="199" spans="1:9" ht="26.25" customHeight="1">
      <c r="A199" s="1">
        <f>SUM(G198+A198)</f>
        <v>281.06999999999994</v>
      </c>
      <c r="C199" s="1">
        <f>SUM(G198+C198)</f>
        <v>7.7</v>
      </c>
      <c r="E199" s="9" t="s">
        <v>9</v>
      </c>
      <c r="G199" s="1">
        <v>3.1</v>
      </c>
      <c r="I199" s="2" t="s">
        <v>144</v>
      </c>
    </row>
    <row r="200" spans="1:9" ht="26.25" customHeight="1">
      <c r="A200" s="1">
        <f>SUM(G199+A199)</f>
        <v>284.16999999999996</v>
      </c>
      <c r="C200" s="1">
        <f>SUM(G199+C199)</f>
        <v>10.8</v>
      </c>
      <c r="E200" s="2" t="s">
        <v>16</v>
      </c>
      <c r="G200" s="1">
        <v>1.5</v>
      </c>
      <c r="I200" s="2" t="s">
        <v>145</v>
      </c>
    </row>
    <row r="201" spans="1:9" ht="26.25" customHeight="1">
      <c r="A201" s="1">
        <f>SUM(G200+A200)</f>
        <v>285.66999999999996</v>
      </c>
      <c r="C201" s="1">
        <f>SUM(G200+C200)</f>
        <v>12.3</v>
      </c>
      <c r="E201" s="9" t="s">
        <v>9</v>
      </c>
      <c r="G201" s="1">
        <v>1.1</v>
      </c>
      <c r="I201" s="2" t="s">
        <v>146</v>
      </c>
    </row>
    <row r="202" spans="1:9" ht="26.25" customHeight="1">
      <c r="A202" s="1">
        <f>SUM(G201+A201)</f>
        <v>286.77</v>
      </c>
      <c r="C202" s="1">
        <f>SUM(G201+C201)</f>
        <v>13.4</v>
      </c>
      <c r="E202" s="2" t="s">
        <v>19</v>
      </c>
      <c r="G202" s="1">
        <v>9.3</v>
      </c>
      <c r="I202" s="2" t="s">
        <v>147</v>
      </c>
    </row>
    <row r="203" spans="1:9" ht="26.25" customHeight="1">
      <c r="A203" s="1">
        <f>SUM(G202+A202)</f>
        <v>296.07</v>
      </c>
      <c r="C203" s="1">
        <f>SUM(G202+C202)</f>
        <v>22.700000000000003</v>
      </c>
      <c r="E203" s="9" t="s">
        <v>9</v>
      </c>
      <c r="G203" s="1">
        <v>4.9</v>
      </c>
      <c r="I203" s="2" t="s">
        <v>148</v>
      </c>
    </row>
    <row r="204" spans="1:9" ht="26.25" customHeight="1">
      <c r="A204" s="1">
        <f>SUM(G203+A203)</f>
        <v>300.96999999999997</v>
      </c>
      <c r="C204" s="1">
        <f>SUM(G203+C203)</f>
        <v>27.6</v>
      </c>
      <c r="E204" s="9" t="s">
        <v>9</v>
      </c>
      <c r="G204" s="1">
        <v>0.1</v>
      </c>
      <c r="I204" s="2" t="s">
        <v>149</v>
      </c>
    </row>
    <row r="205" spans="1:9" ht="26.25" customHeight="1">
      <c r="A205" s="1">
        <f>SUM(G204+A204)</f>
        <v>301.07</v>
      </c>
      <c r="C205" s="1">
        <f>SUM(G204+C204)</f>
        <v>27.700000000000003</v>
      </c>
      <c r="E205" s="9" t="s">
        <v>9</v>
      </c>
      <c r="I205" s="2" t="s">
        <v>150</v>
      </c>
    </row>
    <row r="206" spans="5:9" ht="26.25" customHeight="1">
      <c r="E206" s="8" t="s">
        <v>24</v>
      </c>
      <c r="I206" s="2" t="s">
        <v>151</v>
      </c>
    </row>
    <row r="207" spans="5:9" ht="26.25" customHeight="1">
      <c r="E207" s="8" t="s">
        <v>26</v>
      </c>
      <c r="I207" s="2" t="s">
        <v>152</v>
      </c>
    </row>
    <row r="208" ht="26.25" customHeight="1">
      <c r="E208" s="8"/>
    </row>
    <row r="209" ht="26.25" customHeight="1">
      <c r="A209" s="3" t="s">
        <v>0</v>
      </c>
    </row>
    <row r="210" spans="1:256" s="2" customFormat="1" ht="9.75" customHeight="1">
      <c r="A210" s="1"/>
      <c r="C210" s="1"/>
      <c r="E210" s="1"/>
      <c r="G210" s="6"/>
      <c r="H210" s="7"/>
      <c r="K210"/>
      <c r="M210"/>
      <c r="IU210"/>
      <c r="IV210"/>
    </row>
    <row r="211" spans="1:9" ht="26.25" customHeight="1">
      <c r="A211" s="3" t="s">
        <v>3</v>
      </c>
      <c r="B211" s="8"/>
      <c r="C211" s="3" t="s">
        <v>4</v>
      </c>
      <c r="D211" s="8"/>
      <c r="E211" s="8" t="s">
        <v>5</v>
      </c>
      <c r="F211" s="8"/>
      <c r="G211" s="3" t="s">
        <v>6</v>
      </c>
      <c r="H211" s="8"/>
      <c r="I211" s="5" t="s">
        <v>7</v>
      </c>
    </row>
    <row r="212" spans="1:256" s="2" customFormat="1" ht="9.75" customHeight="1">
      <c r="A212" s="1"/>
      <c r="C212" s="1"/>
      <c r="E212" s="1"/>
      <c r="G212" s="6"/>
      <c r="H212" s="7"/>
      <c r="K212"/>
      <c r="M212"/>
      <c r="IU212"/>
      <c r="IV212"/>
    </row>
    <row r="213" ht="26.25" customHeight="1">
      <c r="I213" s="8" t="s">
        <v>153</v>
      </c>
    </row>
    <row r="214" spans="1:9" ht="26.25" customHeight="1">
      <c r="A214" s="1">
        <f>A205</f>
        <v>301.07</v>
      </c>
      <c r="C214" s="1">
        <v>0</v>
      </c>
      <c r="E214" s="9" t="s">
        <v>9</v>
      </c>
      <c r="G214" s="1">
        <v>0.2</v>
      </c>
      <c r="I214" s="2" t="s">
        <v>154</v>
      </c>
    </row>
    <row r="215" spans="1:9" ht="26.25" customHeight="1">
      <c r="A215" s="1">
        <f>SUM(G214+A214)</f>
        <v>301.27</v>
      </c>
      <c r="C215" s="1">
        <f>SUM(G214+C214)</f>
        <v>0.2</v>
      </c>
      <c r="E215" s="2" t="s">
        <v>12</v>
      </c>
      <c r="G215" s="1">
        <v>0.7</v>
      </c>
      <c r="I215" s="2" t="s">
        <v>154</v>
      </c>
    </row>
    <row r="216" spans="1:9" ht="26.25" customHeight="1">
      <c r="A216" s="1">
        <f>SUM(G215+A215)</f>
        <v>301.96999999999997</v>
      </c>
      <c r="C216" s="1">
        <f>SUM(G215+C215)</f>
        <v>0.9000000000000001</v>
      </c>
      <c r="E216" s="8" t="s">
        <v>16</v>
      </c>
      <c r="G216" s="1">
        <v>1.8</v>
      </c>
      <c r="I216" s="2" t="s">
        <v>155</v>
      </c>
    </row>
    <row r="217" spans="1:9" ht="26.25" customHeight="1">
      <c r="A217" s="1">
        <f>SUM(G216+A216)</f>
        <v>303.77</v>
      </c>
      <c r="C217" s="1">
        <f>SUM(G216+C216)</f>
        <v>2.7</v>
      </c>
      <c r="E217" s="9" t="s">
        <v>9</v>
      </c>
      <c r="G217" s="1">
        <v>1.6</v>
      </c>
      <c r="I217" s="2" t="s">
        <v>156</v>
      </c>
    </row>
    <row r="218" spans="1:9" ht="26.25" customHeight="1">
      <c r="A218" s="1">
        <f>SUM(G217+A217)</f>
        <v>305.37</v>
      </c>
      <c r="C218" s="1">
        <f>SUM(G217+C217)</f>
        <v>4.300000000000001</v>
      </c>
      <c r="E218" s="2" t="s">
        <v>19</v>
      </c>
      <c r="G218" s="1">
        <v>1.8</v>
      </c>
      <c r="I218" s="2" t="s">
        <v>157</v>
      </c>
    </row>
    <row r="219" spans="1:9" ht="26.25" customHeight="1">
      <c r="A219" s="1">
        <f>SUM(G218+A218)</f>
        <v>307.17</v>
      </c>
      <c r="C219" s="1">
        <f>SUM(G218+C218)</f>
        <v>6.1000000000000005</v>
      </c>
      <c r="E219" s="9" t="s">
        <v>9</v>
      </c>
      <c r="G219" s="1">
        <v>4.1</v>
      </c>
      <c r="I219" s="2" t="s">
        <v>158</v>
      </c>
    </row>
    <row r="220" spans="1:9" ht="26.25" customHeight="1">
      <c r="A220" s="1">
        <f>SUM(G219+A219)</f>
        <v>311.27000000000004</v>
      </c>
      <c r="C220" s="1">
        <f>SUM(G219+C219)</f>
        <v>10.2</v>
      </c>
      <c r="E220" s="9" t="s">
        <v>9</v>
      </c>
      <c r="G220" s="1">
        <v>3.2</v>
      </c>
      <c r="I220" s="2" t="s">
        <v>159</v>
      </c>
    </row>
    <row r="221" spans="1:9" ht="26.25" customHeight="1">
      <c r="A221" s="1">
        <f>SUM(G220+A220)</f>
        <v>314.47</v>
      </c>
      <c r="C221" s="1">
        <f>SUM(G220+C220)</f>
        <v>13.399999999999999</v>
      </c>
      <c r="E221" s="2" t="s">
        <v>19</v>
      </c>
      <c r="G221" s="1">
        <v>4.5</v>
      </c>
      <c r="I221" s="2" t="s">
        <v>160</v>
      </c>
    </row>
    <row r="222" spans="1:9" ht="26.25" customHeight="1">
      <c r="A222" s="1">
        <f>SUM(G221+A221)</f>
        <v>318.97</v>
      </c>
      <c r="C222" s="1">
        <f>SUM(G221+C221)</f>
        <v>17.9</v>
      </c>
      <c r="E222" s="2" t="s">
        <v>19</v>
      </c>
      <c r="G222" s="1">
        <v>1.9</v>
      </c>
      <c r="I222" s="2" t="s">
        <v>161</v>
      </c>
    </row>
    <row r="223" spans="1:9" ht="26.25" customHeight="1">
      <c r="A223" s="1">
        <f>SUM(G222+A222)</f>
        <v>320.87</v>
      </c>
      <c r="C223" s="1">
        <f>SUM(G222+C222)</f>
        <v>19.799999999999997</v>
      </c>
      <c r="E223" s="9" t="s">
        <v>9</v>
      </c>
      <c r="G223" s="1">
        <v>3.7</v>
      </c>
      <c r="I223" s="2" t="s">
        <v>162</v>
      </c>
    </row>
    <row r="224" spans="1:9" ht="26.25" customHeight="1">
      <c r="A224" s="1">
        <f>SUM(G223+A223)</f>
        <v>324.57</v>
      </c>
      <c r="C224" s="1">
        <f>SUM(G223+C223)</f>
        <v>23.499999999999996</v>
      </c>
      <c r="E224" s="2" t="s">
        <v>19</v>
      </c>
      <c r="G224" s="1">
        <v>1.3</v>
      </c>
      <c r="I224" s="2" t="s">
        <v>163</v>
      </c>
    </row>
    <row r="225" spans="1:9" ht="26.25" customHeight="1">
      <c r="A225" s="1">
        <f>SUM(G224+A224)</f>
        <v>325.87</v>
      </c>
      <c r="C225" s="1">
        <f>SUM(G224+C224)</f>
        <v>24.799999999999997</v>
      </c>
      <c r="E225" s="9" t="s">
        <v>9</v>
      </c>
      <c r="I225" s="2" t="s">
        <v>164</v>
      </c>
    </row>
    <row r="226" spans="5:9" ht="26.25" customHeight="1">
      <c r="E226" s="8" t="s">
        <v>24</v>
      </c>
      <c r="I226" s="2" t="s">
        <v>165</v>
      </c>
    </row>
    <row r="227" spans="5:9" ht="26.25" customHeight="1">
      <c r="E227" s="8" t="s">
        <v>26</v>
      </c>
      <c r="I227" s="2" t="s">
        <v>166</v>
      </c>
    </row>
    <row r="228" ht="26.25" customHeight="1">
      <c r="E228" s="8"/>
    </row>
    <row r="229" ht="26.25" customHeight="1">
      <c r="A229" s="3" t="s">
        <v>0</v>
      </c>
    </row>
    <row r="230" spans="1:256" s="2" customFormat="1" ht="9.75" customHeight="1">
      <c r="A230" s="1"/>
      <c r="C230" s="1"/>
      <c r="E230" s="1"/>
      <c r="G230" s="6"/>
      <c r="H230" s="7"/>
      <c r="K230"/>
      <c r="M230"/>
      <c r="IU230"/>
      <c r="IV230"/>
    </row>
    <row r="231" spans="1:9" ht="26.25" customHeight="1">
      <c r="A231" s="3" t="s">
        <v>3</v>
      </c>
      <c r="B231" s="8"/>
      <c r="C231" s="3" t="s">
        <v>4</v>
      </c>
      <c r="D231" s="8"/>
      <c r="E231" s="8" t="s">
        <v>5</v>
      </c>
      <c r="F231" s="8"/>
      <c r="G231" s="3" t="s">
        <v>6</v>
      </c>
      <c r="H231" s="8"/>
      <c r="I231" s="5" t="s">
        <v>7</v>
      </c>
    </row>
    <row r="232" spans="1:256" s="2" customFormat="1" ht="9.75" customHeight="1">
      <c r="A232" s="1"/>
      <c r="C232" s="1"/>
      <c r="E232" s="1"/>
      <c r="G232" s="6"/>
      <c r="H232" s="7"/>
      <c r="K232"/>
      <c r="M232"/>
      <c r="IU232"/>
      <c r="IV232"/>
    </row>
    <row r="233" ht="26.25" customHeight="1">
      <c r="I233" s="8" t="s">
        <v>167</v>
      </c>
    </row>
    <row r="234" spans="1:7" ht="26.25" customHeight="1">
      <c r="A234" s="11"/>
      <c r="C234" s="11"/>
      <c r="D234" s="2" t="s">
        <v>168</v>
      </c>
      <c r="G234" s="11"/>
    </row>
    <row r="235" spans="1:11" s="2" customFormat="1" ht="26.25" customHeight="1">
      <c r="A235" s="1">
        <f>A225</f>
        <v>325.87</v>
      </c>
      <c r="C235" s="1">
        <v>0</v>
      </c>
      <c r="E235" s="2" t="s">
        <v>19</v>
      </c>
      <c r="G235" s="1">
        <v>0</v>
      </c>
      <c r="I235" s="2" t="s">
        <v>163</v>
      </c>
      <c r="J235" s="9"/>
      <c r="K235"/>
    </row>
    <row r="236" spans="1:9" ht="26.25" customHeight="1">
      <c r="A236" s="1">
        <f>SUM(G235+A235)</f>
        <v>325.87</v>
      </c>
      <c r="C236" s="1">
        <f>SUM(G235+C235)</f>
        <v>0</v>
      </c>
      <c r="E236" s="2" t="s">
        <v>19</v>
      </c>
      <c r="G236" s="11">
        <v>0.2</v>
      </c>
      <c r="I236" s="2" t="s">
        <v>169</v>
      </c>
    </row>
    <row r="237" spans="1:9" ht="26.25" customHeight="1">
      <c r="A237" s="1">
        <f>SUM(G236+A236)</f>
        <v>326.07</v>
      </c>
      <c r="C237" s="1">
        <f>SUM(G236+C236)</f>
        <v>0.2</v>
      </c>
      <c r="E237" s="2" t="s">
        <v>19</v>
      </c>
      <c r="G237" s="11">
        <v>4.4</v>
      </c>
      <c r="I237" s="2" t="s">
        <v>170</v>
      </c>
    </row>
    <row r="238" spans="1:9" ht="26.25" customHeight="1">
      <c r="A238" s="1">
        <f>SUM(G237+A237)</f>
        <v>330.46999999999997</v>
      </c>
      <c r="C238" s="1">
        <f>SUM(G237+C237)</f>
        <v>4.6000000000000005</v>
      </c>
      <c r="E238" s="9" t="s">
        <v>9</v>
      </c>
      <c r="G238" s="11">
        <v>2.7</v>
      </c>
      <c r="I238" s="2" t="s">
        <v>121</v>
      </c>
    </row>
    <row r="239" spans="1:9" ht="26.25" customHeight="1">
      <c r="A239" s="1">
        <f>SUM(G238+A238)</f>
        <v>333.16999999999996</v>
      </c>
      <c r="C239" s="1">
        <f>SUM(G238+C238)</f>
        <v>7.300000000000001</v>
      </c>
      <c r="E239" s="5" t="s">
        <v>19</v>
      </c>
      <c r="G239" s="1">
        <v>0.8</v>
      </c>
      <c r="I239" s="2" t="s">
        <v>171</v>
      </c>
    </row>
    <row r="240" spans="1:9" ht="26.25" customHeight="1">
      <c r="A240" s="1">
        <f>SUM(G239+A239)</f>
        <v>333.96999999999997</v>
      </c>
      <c r="C240" s="1">
        <f>SUM(G239+C239)</f>
        <v>8.100000000000001</v>
      </c>
      <c r="E240" s="5" t="s">
        <v>12</v>
      </c>
      <c r="G240" s="1">
        <v>0.5</v>
      </c>
      <c r="I240" s="11" t="s">
        <v>172</v>
      </c>
    </row>
    <row r="241" spans="1:9" ht="26.25" customHeight="1">
      <c r="A241" s="1">
        <f>SUM(G240+A240)</f>
        <v>334.46999999999997</v>
      </c>
      <c r="C241" s="1">
        <f>SUM(G240+C240)</f>
        <v>8.600000000000001</v>
      </c>
      <c r="E241" s="9" t="s">
        <v>9</v>
      </c>
      <c r="G241" s="1">
        <v>2.3</v>
      </c>
      <c r="I241" s="2" t="s">
        <v>173</v>
      </c>
    </row>
    <row r="242" spans="1:9" ht="26.25" customHeight="1">
      <c r="A242" s="1">
        <f>SUM(G241+A241)</f>
        <v>336.77</v>
      </c>
      <c r="C242" s="1">
        <f>SUM(G241+C241)</f>
        <v>10.900000000000002</v>
      </c>
      <c r="E242" s="5" t="s">
        <v>19</v>
      </c>
      <c r="G242" s="1">
        <v>2</v>
      </c>
      <c r="I242" s="2" t="s">
        <v>174</v>
      </c>
    </row>
    <row r="243" spans="1:9" ht="26.25" customHeight="1">
      <c r="A243" s="1">
        <f>SUM(G242+A242)</f>
        <v>338.77</v>
      </c>
      <c r="C243" s="1">
        <f>SUM(G242+C242)</f>
        <v>12.900000000000002</v>
      </c>
      <c r="E243" s="9" t="s">
        <v>9</v>
      </c>
      <c r="G243" s="1">
        <v>1.3</v>
      </c>
      <c r="I243" s="2" t="s">
        <v>175</v>
      </c>
    </row>
    <row r="244" spans="1:9" ht="26.25" customHeight="1">
      <c r="A244" s="11">
        <f>SUM(G243+A243)</f>
        <v>340.07</v>
      </c>
      <c r="C244" s="11">
        <f>SUM(G243+C243)</f>
        <v>14.200000000000003</v>
      </c>
      <c r="E244" s="9" t="s">
        <v>9</v>
      </c>
      <c r="G244" s="11">
        <v>0.03</v>
      </c>
      <c r="I244" s="2" t="s">
        <v>176</v>
      </c>
    </row>
    <row r="245" spans="1:9" ht="26.25" customHeight="1">
      <c r="A245" s="11">
        <f>SUM(G244+A244)</f>
        <v>340.09999999999997</v>
      </c>
      <c r="C245" s="11">
        <f>SUM(G244+C244)</f>
        <v>14.230000000000002</v>
      </c>
      <c r="E245" s="2" t="s">
        <v>19</v>
      </c>
      <c r="G245" s="11">
        <v>0.85</v>
      </c>
      <c r="I245" s="2" t="s">
        <v>177</v>
      </c>
    </row>
    <row r="246" spans="1:7" ht="26.25" customHeight="1">
      <c r="A246" s="11"/>
      <c r="C246" s="11"/>
      <c r="F246" s="2" t="s">
        <v>178</v>
      </c>
      <c r="G246" s="11"/>
    </row>
    <row r="247" spans="1:7" ht="26.25" customHeight="1">
      <c r="A247" s="11"/>
      <c r="C247" s="11"/>
      <c r="G247" s="11"/>
    </row>
    <row r="248" spans="1:7" ht="26.25" customHeight="1">
      <c r="A248" s="11"/>
      <c r="C248" s="11"/>
      <c r="G248" s="11"/>
    </row>
    <row r="249" spans="1:9" ht="26.25" customHeight="1">
      <c r="A249" s="11">
        <f>SUM(G245+A245)</f>
        <v>340.95</v>
      </c>
      <c r="C249" s="11">
        <f>SUM(G245+C245)</f>
        <v>15.080000000000002</v>
      </c>
      <c r="E249" s="2" t="s">
        <v>19</v>
      </c>
      <c r="G249" s="11">
        <v>0.16</v>
      </c>
      <c r="I249" s="2" t="s">
        <v>179</v>
      </c>
    </row>
    <row r="250" spans="1:9" ht="26.25" customHeight="1">
      <c r="A250" s="11">
        <f>SUM(G249+A249)</f>
        <v>341.11</v>
      </c>
      <c r="C250" s="11">
        <f>SUM(G249+C249)</f>
        <v>15.240000000000002</v>
      </c>
      <c r="E250" s="9" t="s">
        <v>9</v>
      </c>
      <c r="G250" s="11">
        <v>0.38</v>
      </c>
      <c r="I250" s="2" t="s">
        <v>180</v>
      </c>
    </row>
    <row r="251" spans="1:9" ht="26.25" customHeight="1">
      <c r="A251" s="11">
        <f>SUM(G250+A250)</f>
        <v>341.49</v>
      </c>
      <c r="C251" s="11">
        <f>SUM(G250+C250)</f>
        <v>15.620000000000003</v>
      </c>
      <c r="E251" s="9" t="s">
        <v>9</v>
      </c>
      <c r="G251" s="11">
        <v>7.04</v>
      </c>
      <c r="I251" s="2" t="s">
        <v>181</v>
      </c>
    </row>
    <row r="252" spans="1:9" ht="26.25" customHeight="1">
      <c r="A252" s="11">
        <f>SUM(G251+A251)</f>
        <v>348.53000000000003</v>
      </c>
      <c r="C252" s="11">
        <f>SUM(G251+C251)</f>
        <v>22.660000000000004</v>
      </c>
      <c r="E252" s="2" t="s">
        <v>19</v>
      </c>
      <c r="G252" s="11">
        <v>3.5</v>
      </c>
      <c r="I252" s="2" t="s">
        <v>182</v>
      </c>
    </row>
    <row r="253" spans="1:9" ht="26.25" customHeight="1">
      <c r="A253" s="11">
        <f>SUM(G252+A252)</f>
        <v>352.03000000000003</v>
      </c>
      <c r="C253" s="11">
        <f>SUM(G252+C252)</f>
        <v>26.160000000000004</v>
      </c>
      <c r="E253" s="9" t="s">
        <v>9</v>
      </c>
      <c r="G253" s="11">
        <v>0.2</v>
      </c>
      <c r="I253" s="2" t="s">
        <v>183</v>
      </c>
    </row>
    <row r="254" spans="1:9" ht="26.25" customHeight="1">
      <c r="A254" s="11">
        <f>SUM(G253+A253)</f>
        <v>352.23</v>
      </c>
      <c r="C254" s="11">
        <f>SUM(G253+C253)</f>
        <v>26.360000000000003</v>
      </c>
      <c r="E254" s="2" t="s">
        <v>19</v>
      </c>
      <c r="G254" s="11">
        <v>2.4</v>
      </c>
      <c r="I254" s="2" t="s">
        <v>184</v>
      </c>
    </row>
    <row r="255" spans="1:9" ht="26.25" customHeight="1">
      <c r="A255" s="11">
        <f>SUM(G254+A254)</f>
        <v>354.63</v>
      </c>
      <c r="C255" s="11">
        <f>SUM(G254+C254)</f>
        <v>28.76</v>
      </c>
      <c r="E255" s="9" t="s">
        <v>9</v>
      </c>
      <c r="G255" s="11">
        <v>3.2</v>
      </c>
      <c r="I255" s="2" t="s">
        <v>185</v>
      </c>
    </row>
    <row r="256" spans="1:9" ht="26.25" customHeight="1">
      <c r="A256" s="11">
        <f>SUM(G255+A255)</f>
        <v>357.83</v>
      </c>
      <c r="C256" s="11">
        <f>SUM(G255+C255)</f>
        <v>31.96</v>
      </c>
      <c r="E256" s="2" t="s">
        <v>19</v>
      </c>
      <c r="G256" s="11">
        <v>0.7</v>
      </c>
      <c r="I256" s="2" t="s">
        <v>186</v>
      </c>
    </row>
    <row r="257" spans="1:9" ht="26.25" customHeight="1">
      <c r="A257" s="11">
        <f>SUM(G256+A256)</f>
        <v>358.53</v>
      </c>
      <c r="C257" s="11">
        <f>SUM(G256+C256)</f>
        <v>32.660000000000004</v>
      </c>
      <c r="E257" s="2" t="s">
        <v>19</v>
      </c>
      <c r="G257" s="11"/>
      <c r="I257" s="2" t="s">
        <v>187</v>
      </c>
    </row>
    <row r="258" spans="1:9" ht="26.25" customHeight="1">
      <c r="A258" s="11"/>
      <c r="C258" s="11"/>
      <c r="E258" s="8" t="s">
        <v>24</v>
      </c>
      <c r="G258" s="11"/>
      <c r="I258" s="2" t="s">
        <v>188</v>
      </c>
    </row>
    <row r="259" spans="1:9" ht="26.25" customHeight="1">
      <c r="A259" s="11"/>
      <c r="C259" s="11"/>
      <c r="E259" s="8" t="s">
        <v>26</v>
      </c>
      <c r="G259" s="11"/>
      <c r="I259" s="2" t="s">
        <v>189</v>
      </c>
    </row>
    <row r="260" spans="1:7" ht="26.25" customHeight="1">
      <c r="A260" s="11"/>
      <c r="C260" s="11"/>
      <c r="G260" s="11"/>
    </row>
    <row r="261" spans="1:7" ht="26.25" customHeight="1">
      <c r="A261" s="3" t="s">
        <v>0</v>
      </c>
      <c r="C261" s="11"/>
      <c r="G261" s="11"/>
    </row>
    <row r="262" spans="1:256" s="2" customFormat="1" ht="9.75" customHeight="1">
      <c r="A262" s="11"/>
      <c r="C262" s="11"/>
      <c r="E262" s="1"/>
      <c r="G262" s="5"/>
      <c r="H262" s="7"/>
      <c r="K262"/>
      <c r="M262"/>
      <c r="IU262"/>
      <c r="IV262"/>
    </row>
    <row r="263" spans="1:9" ht="26.25" customHeight="1">
      <c r="A263" s="14" t="s">
        <v>3</v>
      </c>
      <c r="B263" s="8"/>
      <c r="C263" s="14" t="s">
        <v>4</v>
      </c>
      <c r="D263" s="8"/>
      <c r="E263" s="8" t="s">
        <v>5</v>
      </c>
      <c r="F263" s="8"/>
      <c r="G263" s="3" t="s">
        <v>6</v>
      </c>
      <c r="H263" s="8"/>
      <c r="I263" s="5" t="s">
        <v>7</v>
      </c>
    </row>
    <row r="264" spans="1:256" s="2" customFormat="1" ht="9.75" customHeight="1">
      <c r="A264" s="11"/>
      <c r="C264" s="11"/>
      <c r="E264" s="1"/>
      <c r="G264" s="5"/>
      <c r="H264" s="7"/>
      <c r="K264"/>
      <c r="M264"/>
      <c r="IU264"/>
      <c r="IV264"/>
    </row>
    <row r="265" spans="1:9" ht="26.25" customHeight="1">
      <c r="A265" s="11"/>
      <c r="C265" s="11"/>
      <c r="G265" s="11"/>
      <c r="I265" s="8" t="s">
        <v>190</v>
      </c>
    </row>
    <row r="266" spans="1:7" ht="26.25" customHeight="1">
      <c r="A266" s="11"/>
      <c r="C266" s="11"/>
      <c r="D266" s="2" t="s">
        <v>168</v>
      </c>
      <c r="G266" s="11"/>
    </row>
    <row r="267" spans="1:9" ht="26.25" customHeight="1">
      <c r="A267" s="11">
        <f>A257</f>
        <v>358.53</v>
      </c>
      <c r="C267" s="11">
        <f>SUM(G266+C266)</f>
        <v>0</v>
      </c>
      <c r="E267" s="2" t="s">
        <v>19</v>
      </c>
      <c r="G267" s="11">
        <v>5.5</v>
      </c>
      <c r="I267" s="2" t="s">
        <v>191</v>
      </c>
    </row>
    <row r="268" spans="1:9" ht="26.25" customHeight="1">
      <c r="A268" s="11">
        <f>SUM(G267+A267)</f>
        <v>364.03</v>
      </c>
      <c r="C268" s="11">
        <f>SUM(G267+C267)</f>
        <v>5.5</v>
      </c>
      <c r="E268" s="2" t="s">
        <v>19</v>
      </c>
      <c r="G268" s="11">
        <v>1.7000000000000002</v>
      </c>
      <c r="I268" s="2" t="s">
        <v>192</v>
      </c>
    </row>
    <row r="269" spans="1:9" ht="26.25" customHeight="1">
      <c r="A269" s="11">
        <f>SUM(G268+A268)</f>
        <v>365.72999999999996</v>
      </c>
      <c r="C269" s="11">
        <f>SUM(G268+C268)</f>
        <v>7.2</v>
      </c>
      <c r="E269" s="2" t="s">
        <v>19</v>
      </c>
      <c r="G269" s="11">
        <v>0.4</v>
      </c>
      <c r="I269" s="2" t="s">
        <v>192</v>
      </c>
    </row>
    <row r="270" spans="1:9" ht="26.25" customHeight="1">
      <c r="A270" s="11">
        <f>SUM(G269+A269)</f>
        <v>366.12999999999994</v>
      </c>
      <c r="C270" s="11">
        <f>SUM(G269+C269)</f>
        <v>7.6000000000000005</v>
      </c>
      <c r="E270" s="2" t="s">
        <v>19</v>
      </c>
      <c r="G270" s="11">
        <v>0.9</v>
      </c>
      <c r="I270" s="2" t="s">
        <v>193</v>
      </c>
    </row>
    <row r="271" spans="1:9" ht="26.25" customHeight="1">
      <c r="A271" s="11">
        <f>SUM(G270+A270)</f>
        <v>367.0299999999999</v>
      </c>
      <c r="C271" s="11">
        <f>SUM(G270+C270)</f>
        <v>8.5</v>
      </c>
      <c r="E271" s="5" t="s">
        <v>19</v>
      </c>
      <c r="G271" s="11">
        <v>2</v>
      </c>
      <c r="I271" s="2" t="s">
        <v>194</v>
      </c>
    </row>
    <row r="272" spans="1:9" ht="26.25" customHeight="1">
      <c r="A272" s="11">
        <f>SUM(G271+A271)</f>
        <v>369.0299999999999</v>
      </c>
      <c r="C272" s="11">
        <f>SUM(G271+C271)</f>
        <v>10.5</v>
      </c>
      <c r="E272" s="2" t="s">
        <v>19</v>
      </c>
      <c r="G272" s="11">
        <v>2</v>
      </c>
      <c r="I272" s="2" t="s">
        <v>195</v>
      </c>
    </row>
    <row r="273" spans="1:9" ht="26.25" customHeight="1">
      <c r="A273" s="11">
        <f>SUM(G272+A272)</f>
        <v>371.0299999999999</v>
      </c>
      <c r="C273" s="11">
        <f>SUM(G272+C272)</f>
        <v>12.5</v>
      </c>
      <c r="E273" s="2" t="s">
        <v>19</v>
      </c>
      <c r="G273" s="11">
        <v>0.7</v>
      </c>
      <c r="I273" s="2" t="s">
        <v>196</v>
      </c>
    </row>
    <row r="274" spans="1:9" ht="26.25" customHeight="1">
      <c r="A274" s="11">
        <f>SUM(G273+A273)</f>
        <v>371.7299999999999</v>
      </c>
      <c r="C274" s="11">
        <f>SUM(G273+C273)</f>
        <v>13.2</v>
      </c>
      <c r="E274" s="9" t="s">
        <v>31</v>
      </c>
      <c r="G274" s="11">
        <v>1.9</v>
      </c>
      <c r="I274" s="2" t="s">
        <v>197</v>
      </c>
    </row>
    <row r="275" spans="1:9" ht="26.25" customHeight="1">
      <c r="A275" s="11">
        <f>SUM(G274+A274)</f>
        <v>373.6299999999999</v>
      </c>
      <c r="C275" s="11">
        <f>SUM(G274+C274)</f>
        <v>15.1</v>
      </c>
      <c r="E275" s="2" t="s">
        <v>19</v>
      </c>
      <c r="G275" s="11">
        <v>1.8</v>
      </c>
      <c r="I275" s="2" t="s">
        <v>198</v>
      </c>
    </row>
    <row r="276" spans="1:9" ht="26.25" customHeight="1">
      <c r="A276" s="11">
        <f>SUM(G275+A275)</f>
        <v>375.4299999999999</v>
      </c>
      <c r="C276" s="11">
        <f>SUM(G275+C275)</f>
        <v>16.9</v>
      </c>
      <c r="E276" s="2" t="s">
        <v>19</v>
      </c>
      <c r="G276" s="11">
        <v>1.7000000000000002</v>
      </c>
      <c r="I276" s="2" t="s">
        <v>199</v>
      </c>
    </row>
    <row r="277" spans="1:9" ht="26.25" customHeight="1">
      <c r="A277" s="11">
        <f>SUM(G276+A276)</f>
        <v>377.1299999999999</v>
      </c>
      <c r="C277" s="11">
        <f>SUM(G276+C276)</f>
        <v>18.599999999999998</v>
      </c>
      <c r="E277" s="2" t="s">
        <v>19</v>
      </c>
      <c r="I277" s="2" t="s">
        <v>200</v>
      </c>
    </row>
    <row r="278" spans="5:9" ht="26.25" customHeight="1">
      <c r="E278" s="8" t="s">
        <v>24</v>
      </c>
      <c r="I278" s="2" t="s">
        <v>201</v>
      </c>
    </row>
    <row r="279" spans="5:9" ht="26.25" customHeight="1">
      <c r="E279" s="8" t="s">
        <v>26</v>
      </c>
      <c r="I279" s="2" t="s">
        <v>202</v>
      </c>
    </row>
    <row r="280" spans="1:256" s="2" customFormat="1" ht="26.25" customHeight="1">
      <c r="A280" s="5"/>
      <c r="C280" s="5" t="s">
        <v>203</v>
      </c>
      <c r="E280" s="8"/>
      <c r="G280" s="11"/>
      <c r="K280"/>
      <c r="IV280"/>
    </row>
    <row r="281" spans="1:256" s="2" customFormat="1" ht="26.25" customHeight="1">
      <c r="A281" s="5"/>
      <c r="C281" s="5" t="s">
        <v>204</v>
      </c>
      <c r="E281" s="8"/>
      <c r="G281" s="11"/>
      <c r="K281" s="15"/>
      <c r="IV281"/>
    </row>
    <row r="282" spans="1:256" s="2" customFormat="1" ht="26.25" customHeight="1">
      <c r="A282" s="5"/>
      <c r="C282" s="5" t="s">
        <v>205</v>
      </c>
      <c r="E282" s="8"/>
      <c r="G282" s="11"/>
      <c r="K282" s="15"/>
      <c r="IV282"/>
    </row>
    <row r="283" spans="1:256" s="2" customFormat="1" ht="26.25" customHeight="1">
      <c r="A283" s="11"/>
      <c r="C283" s="5" t="s">
        <v>206</v>
      </c>
      <c r="E283" s="8"/>
      <c r="G283" s="11"/>
      <c r="K283" s="15"/>
      <c r="IV283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65"/>
  <rowBreaks count="7" manualBreakCount="7">
    <brk id="32" max="255" man="1"/>
    <brk id="73" max="255" man="1"/>
    <brk id="109" max="255" man="1"/>
    <brk id="154" max="255" man="1"/>
    <brk id="191" max="255" man="1"/>
    <brk id="227" max="255" man="1"/>
    <brk id="259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2013-03-01T16:15:32Z</dcterms:modified>
  <cp:category/>
  <cp:version/>
  <cp:contentType/>
  <cp:contentStatus/>
  <cp:revision>37</cp:revision>
</cp:coreProperties>
</file>