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<sst xmlns="http://schemas.openxmlformats.org/spreadsheetml/2006/main" count="398" uniqueCount="197">
  <si>
    <t>600k</t>
  </si>
  <si>
    <t xml:space="preserve"> Brevet – Lumberton</t>
  </si>
  <si>
    <t xml:space="preserve">    0km   start: 01/26 07:00</t>
  </si>
  <si>
    <t>Total</t>
  </si>
  <si>
    <t>Leg</t>
  </si>
  <si>
    <t>Turn</t>
  </si>
  <si>
    <t>Go</t>
  </si>
  <si>
    <t>on road</t>
  </si>
  <si>
    <t>Lumberton – Roseboro</t>
  </si>
  <si>
    <t>Super 8 parking lot</t>
  </si>
  <si>
    <t>Lumberton</t>
  </si>
  <si>
    <t xml:space="preserve"> Left</t>
  </si>
  <si>
    <t>Jackson Ct</t>
  </si>
  <si>
    <t>Barker</t>
  </si>
  <si>
    <t>Straight</t>
  </si>
  <si>
    <t>Wintergreen Dr</t>
  </si>
  <si>
    <t>Ten Mile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</si>
  <si>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</si>
  <si>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</si>
  <si>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</si>
  <si>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</si>
  <si>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</si>
  <si>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</si>
  <si>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</si>
  <si>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</si>
  <si>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</si>
  <si>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</si>
  <si>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</si>
  <si>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>Tar Heel</t>
  </si>
  <si>
    <t xml:space="preserve">River Rd </t>
  </si>
  <si>
    <t xml:space="preserve">NC-53 W </t>
  </si>
  <si>
    <t>White Oak</t>
  </si>
  <si>
    <t xml:space="preserve">Gum Spring Rd </t>
  </si>
  <si>
    <t xml:space="preserve">NC-242 N </t>
  </si>
  <si>
    <t>Ammon</t>
  </si>
  <si>
    <t xml:space="preserve">N East St </t>
  </si>
  <si>
    <t>Roseboro</t>
  </si>
  <si>
    <t>Cross NC-24 to get to control</t>
  </si>
  <si>
    <t>Control Store – Roseboro</t>
  </si>
  <si>
    <t>into</t>
  </si>
  <si>
    <t xml:space="preserve">  71km    open: 10/06 09:05</t>
  </si>
  <si>
    <t>Control</t>
  </si>
  <si>
    <t xml:space="preserve"> (44mi)   close: 01/26 11:44</t>
  </si>
  <si>
    <t>Roseboro-Maple Hill</t>
  </si>
  <si>
    <t>Go back the direction you came from</t>
  </si>
  <si>
    <t>N East St / S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</si>
  <si>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</si>
  <si>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</si>
  <si>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</si>
  <si>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Garland</t>
  </si>
  <si>
    <t>NC-411 / Belgrade Ave</t>
  </si>
  <si>
    <t>NC-903 / Lisbon Bridge</t>
  </si>
  <si>
    <t>NC-903 / Magnolia / Lisbon</t>
  </si>
  <si>
    <t>Delway</t>
  </si>
  <si>
    <t>Rogers Mill / Williams</t>
  </si>
  <si>
    <t>Old Camp</t>
  </si>
  <si>
    <t>NC-41 / Wallace Hwy</t>
  </si>
  <si>
    <t>Raleigh Rd – at blue sign – Wallace NC</t>
  </si>
  <si>
    <t>Continue</t>
  </si>
  <si>
    <t>Popular / Southerland</t>
  </si>
  <si>
    <t>Wallace</t>
  </si>
  <si>
    <t>Food after crossing NC-11</t>
  </si>
  <si>
    <t>NC-41</t>
  </si>
  <si>
    <t>Deep Bottom</t>
  </si>
  <si>
    <t>NC-50</t>
  </si>
  <si>
    <t>Maple Hill</t>
  </si>
  <si>
    <t>Control Store – Maple Hill</t>
  </si>
  <si>
    <t xml:space="preserve"> 173km    open: 01/26 12:05</t>
  </si>
  <si>
    <t>(108mi)   close: 01/26 18:32</t>
  </si>
  <si>
    <t>Maple Hill – Rocky Point</t>
  </si>
  <si>
    <t>Old Maple Hill</t>
  </si>
  <si>
    <t>Shaw Hwy</t>
  </si>
  <si>
    <t>NC-210</t>
  </si>
  <si>
    <t>Cross US-117 to get to control</t>
  </si>
  <si>
    <t>RockyPoint</t>
  </si>
  <si>
    <t>Control Store – Rocky Point</t>
  </si>
  <si>
    <t xml:space="preserve"> 212km    open: 01/26 13:15</t>
  </si>
  <si>
    <t>(132mi)   close: 01/26 21:08</t>
  </si>
  <si>
    <t>Get what you need for the next 65 miles</t>
  </si>
  <si>
    <t>Rocky Point – Garland</t>
  </si>
  <si>
    <t>NC-210 / Borough</t>
  </si>
  <si>
    <t>NC-210 / NC-53</t>
  </si>
  <si>
    <t>NC-701 towards Garland</t>
  </si>
  <si>
    <t>Control Store – Garland</t>
  </si>
  <si>
    <t xml:space="preserve"> 299km    open: 01/26 15:59</t>
  </si>
  <si>
    <t>(186mi)   close: 01/27 02:56</t>
  </si>
  <si>
    <t>Piggly Wiggly closes at 9pm</t>
  </si>
  <si>
    <t>Corner BP closes at 11pm</t>
  </si>
  <si>
    <t>Garland – Hallsboro</t>
  </si>
  <si>
    <t>Go Back the way you came on US-701 towards Elizabethtown</t>
  </si>
  <si>
    <t>US-701 towards WhiteLake / Elizabethtown</t>
  </si>
  <si>
    <t>US-701 S / NC-41 S</t>
  </si>
  <si>
    <t>Scotchman store on Left</t>
  </si>
  <si>
    <t xml:space="preserve"> – White Lake Motel also on left </t>
  </si>
  <si>
    <t>White Lake</t>
  </si>
  <si>
    <t>E Broad St / NC-41-87 Business</t>
  </si>
  <si>
    <t>Days Inn Elizabethtown</t>
  </si>
  <si>
    <t>Drop bags are here</t>
  </si>
  <si>
    <t>Elizabethtown</t>
  </si>
  <si>
    <t>Right</t>
  </si>
  <si>
    <t>Mercer Rd / Mercer Mill Rd</t>
  </si>
  <si>
    <t>CVS</t>
  </si>
  <si>
    <t>NC-87</t>
  </si>
  <si>
    <t>EASY to Miss next turn</t>
  </si>
  <si>
    <t>Elkton Rd</t>
  </si>
  <si>
    <t>Hallsboro Rd – cross 211</t>
  </si>
  <si>
    <t>Hallsboro Rd</t>
  </si>
  <si>
    <t>Start Detour</t>
  </si>
  <si>
    <t>Porterville School</t>
  </si>
  <si>
    <t>Farmers Union / Rehobeth Ch Rd</t>
  </si>
  <si>
    <t>Control Store – Hallsboro</t>
  </si>
  <si>
    <t xml:space="preserve"> 369km    open: 01/26 18:10</t>
  </si>
  <si>
    <t>(229mi)   close: 01/27 07:36</t>
  </si>
  <si>
    <t>Sam's Pit Stop closes at 11pm</t>
  </si>
  <si>
    <t>Hallsboro - Shallotte</t>
  </si>
  <si>
    <t>Stay on</t>
  </si>
  <si>
    <t>Hallsboro Rd (middle of 3 roads)</t>
  </si>
  <si>
    <t xml:space="preserve">Hallsboro Rd </t>
  </si>
  <si>
    <t>NC-130 / New Britton Hwy</t>
  </si>
  <si>
    <t>Store on Left – Shallotte crossing US-17</t>
  </si>
  <si>
    <t xml:space="preserve"> 418km    open: 01/26 19:44</t>
  </si>
  <si>
    <t>Shallotte</t>
  </si>
  <si>
    <t>(260mi)   close: 01/27 10:52</t>
  </si>
  <si>
    <t>Shallotte – Sunset Beach</t>
  </si>
  <si>
    <t>Blake Dr</t>
  </si>
  <si>
    <t xml:space="preserve">Village Rd </t>
  </si>
  <si>
    <t xml:space="preserve">NC-179 S / Bricklanding Rd SW </t>
  </si>
  <si>
    <t xml:space="preserve">NC-179 S / Beach Dr SW </t>
  </si>
  <si>
    <t>Sunset Blvd</t>
  </si>
  <si>
    <t>to go over New Bridge</t>
  </si>
  <si>
    <t>Control – Sunset Beach Pier</t>
  </si>
  <si>
    <t>Sunset Beach</t>
  </si>
  <si>
    <t xml:space="preserve"> 440km    open: 01/26 20:28</t>
  </si>
  <si>
    <t>(273mi)   close: 01/27 12:20</t>
  </si>
  <si>
    <t>Sunset Beach – Boardman</t>
  </si>
  <si>
    <t>U-Turn</t>
  </si>
  <si>
    <t>Continue over Bridge to next turn</t>
  </si>
  <si>
    <t>NC-904 / Seaside Rd</t>
  </si>
  <si>
    <t xml:space="preserve"> Kangaroo</t>
  </si>
  <si>
    <t>NC-904 / Pireway Rd</t>
  </si>
  <si>
    <t>NC-904 / Swamp Fox Hwy</t>
  </si>
  <si>
    <t>Complex St</t>
  </si>
  <si>
    <t>US-701 Bypass</t>
  </si>
  <si>
    <t>Time Saver Gas Station – enter SC</t>
  </si>
  <si>
    <t>Tabor City</t>
  </si>
  <si>
    <t>Get what you need for the next 62 miles</t>
  </si>
  <si>
    <t>US-701 Bus / Hickman Rd</t>
  </si>
  <si>
    <t>E 5th St / NC-904</t>
  </si>
  <si>
    <t xml:space="preserve">N Main St </t>
  </si>
  <si>
    <t xml:space="preserve">W 8th St </t>
  </si>
  <si>
    <t>NC-904 / Fair Bluff Rd</t>
  </si>
  <si>
    <t xml:space="preserve">Cherry Grove Rd 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</si>
  <si>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</si>
  <si>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</si>
  <si>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</si>
  <si>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</si>
  <si>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</si>
  <si>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</si>
  <si>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NO Sign – Church</t>
  </si>
  <si>
    <t xml:space="preserve">Macedonia Church Rd </t>
  </si>
  <si>
    <t xml:space="preserve">Old Boardman Rd </t>
  </si>
  <si>
    <t>Boardman</t>
  </si>
  <si>
    <t>Control – Boardman – Info-Color of sign</t>
  </si>
  <si>
    <t xml:space="preserve"> 539km    open: 01/26 23:46</t>
  </si>
  <si>
    <t>(335mi)   close: 01/27 18:56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</si>
  <si>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</si>
  <si>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</si>
  <si>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</si>
  <si>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</si>
  <si>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</si>
  <si>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>Jordan</t>
  </si>
  <si>
    <t>Wooten's Store</t>
  </si>
  <si>
    <t>US-701 N / James B White Hwy</t>
  </si>
  <si>
    <t>Control Store – Clarkton</t>
  </si>
  <si>
    <t>Clarkton</t>
  </si>
  <si>
    <t xml:space="preserve"> 571km    open: 01/27 00:50</t>
  </si>
  <si>
    <t>(355mi)   close: 01/27 21:04</t>
  </si>
  <si>
    <t>Store – inside access - closes at 2am</t>
  </si>
  <si>
    <t>Clarkton – Lumberton</t>
  </si>
  <si>
    <t>NC-211 N / W Green St</t>
  </si>
  <si>
    <t xml:space="preserve">NC-211 BUS N </t>
  </si>
  <si>
    <t>Bladenboro</t>
  </si>
  <si>
    <t xml:space="preserve">NC-211 N </t>
  </si>
  <si>
    <t xml:space="preserve">Harris Rd </t>
  </si>
  <si>
    <t xml:space="preserve">Singletary Church Rd </t>
  </si>
  <si>
    <t>7th Street Rd</t>
  </si>
  <si>
    <r>
      <t xml:space="preserve">Snake Rd  – </t>
    </r>
    <r>
      <rPr>
        <b/>
        <sz val="24"/>
        <rFont val="Arial"/>
        <family val="2"/>
      </rPr>
      <t>Caution DOG</t>
    </r>
  </si>
  <si>
    <t>Hornets</t>
  </si>
  <si>
    <t xml:space="preserve">Linkhaw </t>
  </si>
  <si>
    <t>Fayetteville Rd</t>
  </si>
  <si>
    <t>Finish Control – Super 8</t>
  </si>
  <si>
    <t xml:space="preserve"> 614km    open: 01/27 01:48</t>
  </si>
  <si>
    <t>(381mi)   close: 01/27 23:00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</si>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</sst>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.0"/>
    <numFmt numFmtId="167" formatCode="#,##0.00\ ;&quot; (&quot;#,##0.00\);&quot; -&quot;#\ ;@\ "/>
    <numFmt numFmtId="168" formatCode="0.0;[RED]\-0.0"/>
  </numFmts>
  <fonts count="10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2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6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1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6"/>
  <sheetViews>
    <sheetView tabSelected="1" view="pageBreakPreview" zoomScaleSheetLayoutView="100" workbookViewId="0" topLeftCell="A114">
      <selection activeCell="I138" sqref="I138"/>
    </sheetView>
  </sheetViews>
  <sheetFormatPr defaultColWidth="12.57421875" defaultRowHeight="26.25" customHeight="1"/>
  <cols>
    <col min="1" max="1" width="10.281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4" customWidth="1"/>
    <col min="8" max="8" width="1.421875" style="2" customWidth="1"/>
    <col min="9" max="9" width="47.7109375" style="3" customWidth="1"/>
    <col min="10" max="10" width="2.421875" style="2" customWidth="1"/>
    <col min="11" max="11" width="11.8515625" style="5" customWidth="1"/>
    <col min="12" max="13" width="11.57421875" style="2" customWidth="1"/>
    <col min="14" max="14" width="11.57421875" style="6" customWidth="1"/>
    <col min="15" max="16384" width="11.57421875" style="2" customWidth="1"/>
  </cols>
  <sheetData>
    <row r="1" spans="1:3" ht="26.25" customHeight="1">
      <c r="A1" s="1" t="s">
        <v>0</v>
      </c>
      <c r="C1" s="7" t="s">
        <v>1</v>
      </c>
    </row>
    <row r="2" spans="1:25" ht="21.75" customHeight="1">
      <c r="A2" s="8"/>
      <c r="C2" s="9"/>
      <c r="E2" s="3" t="s">
        <v>2</v>
      </c>
      <c r="J2" s="10"/>
      <c r="Y2" s="6"/>
    </row>
    <row r="3" spans="3:25" ht="12" customHeight="1">
      <c r="C3" s="8"/>
      <c r="E3" s="7"/>
      <c r="J3" s="11"/>
      <c r="Y3" s="6"/>
    </row>
    <row r="4" spans="1:25" ht="26.25" customHeight="1">
      <c r="A4" s="1" t="s">
        <v>3</v>
      </c>
      <c r="B4" s="8"/>
      <c r="C4" s="9" t="s">
        <v>4</v>
      </c>
      <c r="D4" s="8"/>
      <c r="E4" s="3" t="s">
        <v>5</v>
      </c>
      <c r="F4" s="8"/>
      <c r="G4" s="12" t="s">
        <v>6</v>
      </c>
      <c r="H4" s="8"/>
      <c r="I4" s="3" t="s">
        <v>7</v>
      </c>
      <c r="N4" s="2"/>
      <c r="Y4" s="6"/>
    </row>
    <row r="5" spans="6:25" ht="12" customHeight="1">
      <c r="F5" s="13"/>
      <c r="H5" s="8"/>
      <c r="I5" s="5" t="s">
        <v>8</v>
      </c>
      <c r="N5" s="2"/>
      <c r="Y5" s="6"/>
    </row>
    <row r="6" spans="1:256" s="2" customFormat="1" ht="26.25" customHeight="1">
      <c r="A6" s="6">
        <v>0</v>
      </c>
      <c r="C6" s="6">
        <v>0</v>
      </c>
      <c r="E6" s="8"/>
      <c r="G6" s="6">
        <v>0.1</v>
      </c>
      <c r="I6" s="2" t="s">
        <v>9</v>
      </c>
      <c r="K6" s="5" t="s">
        <v>10</v>
      </c>
      <c r="IV6"/>
    </row>
    <row r="7" spans="1:256" s="2" customFormat="1" ht="26.25" customHeight="1">
      <c r="A7" s="6">
        <f>SUM(G6)+A6</f>
        <v>0.1</v>
      </c>
      <c r="C7" s="6">
        <f>SUM(G6)+C6</f>
        <v>0.1</v>
      </c>
      <c r="E7" s="3" t="s">
        <v>11</v>
      </c>
      <c r="G7" s="6">
        <v>0.1</v>
      </c>
      <c r="I7" s="2" t="s">
        <v>12</v>
      </c>
      <c r="K7" s="5" t="s">
        <v>13</v>
      </c>
      <c r="IV7"/>
    </row>
    <row r="8" spans="1:256" s="2" customFormat="1" ht="26.25" customHeight="1">
      <c r="A8" s="6">
        <f>SUM(G7)+A7</f>
        <v>0.2</v>
      </c>
      <c r="C8" s="6">
        <f>SUM(G7)+C7</f>
        <v>0.2</v>
      </c>
      <c r="E8" s="10" t="s">
        <v>14</v>
      </c>
      <c r="G8" s="6">
        <v>0.2</v>
      </c>
      <c r="I8" s="2" t="s">
        <v>15</v>
      </c>
      <c r="K8" s="5" t="s">
        <v>16</v>
      </c>
      <c r="IV8"/>
    </row>
    <row r="9" spans="1:256" ht="26.25" customHeight="1">
      <c r="A9" s="6">
        <f>SUM(G8)+A8</f>
        <v>0.4</v>
      </c>
      <c r="C9" s="6">
        <f>SUM(G8)+C8</f>
        <v>0.4</v>
      </c>
      <c r="E9" s="8" t="s">
        <v>17</v>
      </c>
      <c r="G9" s="6">
        <v>0.2</v>
      </c>
      <c r="I9" s="2" t="s">
        <v>18</v>
      </c>
      <c r="N9" s="2"/>
      <c r="IV9"/>
    </row>
    <row r="10" spans="1:256" ht="26.25" customHeight="1">
      <c r="A10" s="6">
        <f>SUM(G9)+A9</f>
        <v>0.6000000000000001</v>
      </c>
      <c r="C10" s="6">
        <f>SUM(G9)+C9</f>
        <v>0.6000000000000001</v>
      </c>
      <c r="E10" s="3" t="s">
        <v>11</v>
      </c>
      <c r="G10" s="6">
        <v>0.2</v>
      </c>
      <c r="I10" s="2" t="s">
        <v>19</v>
      </c>
      <c r="N10" s="2"/>
      <c r="IV10"/>
    </row>
    <row r="11" spans="1:256" ht="26.25" customHeight="1">
      <c r="A11" s="6">
        <f>SUM(G10)+A10</f>
        <v>0.8</v>
      </c>
      <c r="C11" s="6">
        <f>SUM(G10)+C10</f>
        <v>0.8</v>
      </c>
      <c r="E11" s="8" t="s">
        <v>17</v>
      </c>
      <c r="G11" s="6">
        <v>1</v>
      </c>
      <c r="I11" s="2" t="s">
        <v>20</v>
      </c>
      <c r="N11" s="2"/>
      <c r="IV11"/>
    </row>
    <row r="12" spans="1:256" ht="26.25" customHeight="1">
      <c r="A12" s="6">
        <f>SUM(G11)+A11</f>
        <v>1.8</v>
      </c>
      <c r="C12" s="6">
        <f>SUM(G11)+C11</f>
        <v>1.8</v>
      </c>
      <c r="E12" s="3" t="s">
        <v>11</v>
      </c>
      <c r="G12" s="6">
        <v>0.1</v>
      </c>
      <c r="I12" s="2" t="s">
        <v>21</v>
      </c>
      <c r="N12" s="2"/>
      <c r="IV12"/>
    </row>
    <row r="13" spans="1:256" ht="26.25" customHeight="1">
      <c r="A13" s="6">
        <f>SUM(G12)+A12</f>
        <v>1.9000000000000001</v>
      </c>
      <c r="C13" s="6">
        <f>SUM(G12)+C12</f>
        <v>1.9000000000000001</v>
      </c>
      <c r="E13" s="8" t="s">
        <v>17</v>
      </c>
      <c r="G13" s="6">
        <v>2.3</v>
      </c>
      <c r="I13" s="2" t="s">
        <v>22</v>
      </c>
      <c r="N13" s="2"/>
      <c r="IV13"/>
    </row>
    <row r="14" spans="1:256" ht="26.25" customHeight="1">
      <c r="A14" s="6">
        <f>SUM(G13)+A13</f>
        <v>4.2</v>
      </c>
      <c r="C14" s="6">
        <f>SUM(G13)+C13</f>
        <v>4.2</v>
      </c>
      <c r="E14" s="8" t="s">
        <v>17</v>
      </c>
      <c r="G14" s="6">
        <v>1.5</v>
      </c>
      <c r="I14" s="2" t="s">
        <v>23</v>
      </c>
      <c r="N14" s="2"/>
      <c r="IV14"/>
    </row>
    <row r="15" spans="1:256" s="2" customFormat="1" ht="26.25" customHeight="1">
      <c r="A15" s="6"/>
      <c r="C15" s="6"/>
      <c r="E15" s="8"/>
      <c r="G15" s="6"/>
      <c r="K15" s="5"/>
      <c r="IV15"/>
    </row>
    <row r="16" spans="1:256" ht="26.25" customHeight="1">
      <c r="A16" s="6"/>
      <c r="C16" s="6"/>
      <c r="E16" s="10" t="s">
        <v>14</v>
      </c>
      <c r="G16" s="6">
        <v>0.1</v>
      </c>
      <c r="I16" s="2" t="s">
        <v>24</v>
      </c>
      <c r="N16" s="2"/>
      <c r="IV16"/>
    </row>
    <row r="17" spans="1:256" ht="26.25" customHeight="1">
      <c r="A17" s="6">
        <f>SUM(G14)+A14</f>
        <v>5.7</v>
      </c>
      <c r="C17" s="6">
        <f>SUM(G14)+C14</f>
        <v>5.7</v>
      </c>
      <c r="E17" s="3" t="s">
        <v>25</v>
      </c>
      <c r="G17" s="6">
        <v>1.8</v>
      </c>
      <c r="I17" s="3" t="s">
        <v>26</v>
      </c>
      <c r="N17" s="2"/>
      <c r="IV17"/>
    </row>
    <row r="18" spans="1:25" ht="26.25" customHeight="1">
      <c r="A18" s="1">
        <f>SUM(G17+A17)</f>
        <v>7.5</v>
      </c>
      <c r="C18" s="1">
        <f>SUM(G17+C17)</f>
        <v>7.5</v>
      </c>
      <c r="E18" s="3" t="s">
        <v>11</v>
      </c>
      <c r="G18" s="14">
        <v>9.3</v>
      </c>
      <c r="I18" s="3" t="s">
        <v>27</v>
      </c>
      <c r="K18" s="5" t="s">
        <v>28</v>
      </c>
      <c r="Y18" s="6"/>
    </row>
    <row r="19" spans="1:25" ht="26.25" customHeight="1">
      <c r="A19" s="1">
        <f>SUM(G18+A18)</f>
        <v>16.8</v>
      </c>
      <c r="C19" s="1">
        <f>SUM(G18+C18)</f>
        <v>16.8</v>
      </c>
      <c r="E19" s="8" t="s">
        <v>17</v>
      </c>
      <c r="G19" s="14">
        <v>4.6</v>
      </c>
      <c r="I19" s="3" t="s">
        <v>29</v>
      </c>
      <c r="Y19" s="6"/>
    </row>
    <row r="20" spans="1:25" ht="26.25" customHeight="1">
      <c r="A20" s="1">
        <f>SUM(G19+A19)</f>
        <v>21.4</v>
      </c>
      <c r="C20" s="1">
        <f>SUM(G19+C19)</f>
        <v>21.4</v>
      </c>
      <c r="E20" s="3" t="s">
        <v>11</v>
      </c>
      <c r="G20" s="14">
        <v>0.28</v>
      </c>
      <c r="I20" s="3" t="s">
        <v>30</v>
      </c>
      <c r="K20" s="5" t="s">
        <v>31</v>
      </c>
      <c r="Y20" s="6"/>
    </row>
    <row r="21" spans="1:25" ht="26.25" customHeight="1">
      <c r="A21" s="1">
        <f>SUM(G20+A20)</f>
        <v>21.68</v>
      </c>
      <c r="C21" s="1">
        <f>SUM(G20+C20)</f>
        <v>21.68</v>
      </c>
      <c r="E21" s="8" t="s">
        <v>17</v>
      </c>
      <c r="G21" s="14">
        <v>7.42</v>
      </c>
      <c r="I21" s="3" t="s">
        <v>32</v>
      </c>
      <c r="Y21" s="6"/>
    </row>
    <row r="22" spans="1:25" ht="26.25" customHeight="1">
      <c r="A22" s="1">
        <f>SUM(G21+A21)</f>
        <v>29.1</v>
      </c>
      <c r="C22" s="1">
        <f>SUM(G21+C21)</f>
        <v>29.1</v>
      </c>
      <c r="E22" s="3" t="s">
        <v>11</v>
      </c>
      <c r="F22"/>
      <c r="G22" s="14">
        <v>13.4</v>
      </c>
      <c r="I22" s="3" t="s">
        <v>33</v>
      </c>
      <c r="K22" s="5" t="s">
        <v>34</v>
      </c>
      <c r="Y22" s="6"/>
    </row>
    <row r="23" spans="1:25" ht="26.25" customHeight="1">
      <c r="A23" s="1">
        <f>SUM(G22+A22)</f>
        <v>42.5</v>
      </c>
      <c r="C23" s="1">
        <f>SUM(G22+C22)</f>
        <v>42.5</v>
      </c>
      <c r="E23" s="3" t="s">
        <v>11</v>
      </c>
      <c r="F23"/>
      <c r="G23" s="14">
        <v>1.5</v>
      </c>
      <c r="I23" s="3" t="s">
        <v>33</v>
      </c>
      <c r="Y23" s="6"/>
    </row>
    <row r="24" spans="1:25" ht="26.25" customHeight="1">
      <c r="A24" s="1">
        <f>SUM(G23+A23)</f>
        <v>44</v>
      </c>
      <c r="C24" s="1">
        <f>SUM(G23+C23)</f>
        <v>44</v>
      </c>
      <c r="E24" s="3" t="s">
        <v>11</v>
      </c>
      <c r="F24"/>
      <c r="G24" s="14">
        <v>0.30000000000000004</v>
      </c>
      <c r="I24" s="3" t="s">
        <v>35</v>
      </c>
      <c r="K24" s="5" t="s">
        <v>36</v>
      </c>
      <c r="Y24" s="6"/>
    </row>
    <row r="25" spans="4:25" ht="26.25" customHeight="1">
      <c r="D25"/>
      <c r="E25" s="3" t="s">
        <v>37</v>
      </c>
      <c r="F25"/>
      <c r="G25" s="14"/>
      <c r="J25"/>
      <c r="Y25" s="6"/>
    </row>
    <row r="26" spans="1:25" ht="26.25" customHeight="1">
      <c r="A26" s="1">
        <f>SUM(G24+A24)</f>
        <v>44.3</v>
      </c>
      <c r="C26" s="1">
        <f>SUM(G24+C24)</f>
        <v>44.3</v>
      </c>
      <c r="E26" s="8" t="s">
        <v>17</v>
      </c>
      <c r="F26"/>
      <c r="G26" s="14"/>
      <c r="I26" s="3" t="s">
        <v>38</v>
      </c>
      <c r="Y26" s="6"/>
    </row>
    <row r="27" spans="5:25" ht="26.25" customHeight="1">
      <c r="E27" s="10" t="s">
        <v>39</v>
      </c>
      <c r="I27" s="3" t="s">
        <v>40</v>
      </c>
      <c r="J27" s="10"/>
      <c r="Y27" s="6"/>
    </row>
    <row r="28" spans="5:25" ht="26.25" customHeight="1">
      <c r="E28" s="10" t="s">
        <v>41</v>
      </c>
      <c r="I28" s="3" t="s">
        <v>42</v>
      </c>
      <c r="J28" s="11"/>
      <c r="Y28" s="6"/>
    </row>
    <row r="29" spans="1:10" ht="26.25" customHeight="1">
      <c r="A29" s="1" t="s">
        <v>0</v>
      </c>
      <c r="J29" s="11"/>
    </row>
    <row r="30" spans="9:14" ht="12" customHeight="1">
      <c r="I30" s="5" t="s">
        <v>43</v>
      </c>
      <c r="N30" s="2"/>
    </row>
    <row r="31" spans="1:14" ht="26.25" customHeight="1">
      <c r="A31" s="1" t="s">
        <v>3</v>
      </c>
      <c r="B31" s="8"/>
      <c r="C31" s="9" t="s">
        <v>4</v>
      </c>
      <c r="D31" s="8"/>
      <c r="E31" s="3" t="s">
        <v>5</v>
      </c>
      <c r="F31" s="8"/>
      <c r="G31" s="12" t="s">
        <v>6</v>
      </c>
      <c r="H31" s="8"/>
      <c r="I31" s="3" t="s">
        <v>7</v>
      </c>
      <c r="N31" s="2"/>
    </row>
    <row r="32" spans="6:14" ht="12" customHeight="1">
      <c r="F32" s="13"/>
      <c r="H32" s="8"/>
      <c r="N32" s="2"/>
    </row>
    <row r="33" spans="5:11" s="2" customFormat="1" ht="25.5" customHeight="1">
      <c r="E33" s="2" t="s">
        <v>44</v>
      </c>
      <c r="G33" s="14"/>
      <c r="K33" s="5"/>
    </row>
    <row r="34" spans="1:14" ht="25.5" customHeight="1">
      <c r="A34" s="1">
        <f>A26</f>
        <v>44.3</v>
      </c>
      <c r="C34" s="1">
        <v>0</v>
      </c>
      <c r="E34" s="3" t="s">
        <v>11</v>
      </c>
      <c r="G34" s="14">
        <v>0.7</v>
      </c>
      <c r="I34" s="2" t="s">
        <v>45</v>
      </c>
      <c r="N34" s="2"/>
    </row>
    <row r="35" spans="1:14" ht="25.5" customHeight="1">
      <c r="A35" s="1">
        <f>SUM(G34+A34)</f>
        <v>45</v>
      </c>
      <c r="C35" s="1">
        <f>SUM(G34+C34)</f>
        <v>0.7000000000000001</v>
      </c>
      <c r="E35" s="10" t="s">
        <v>14</v>
      </c>
      <c r="G35" s="14">
        <v>2.2</v>
      </c>
      <c r="I35" s="2" t="s">
        <v>46</v>
      </c>
      <c r="N35" s="2"/>
    </row>
    <row r="36" spans="1:18" ht="26.25" customHeight="1">
      <c r="A36" s="1">
        <f>SUM(G35+A35)</f>
        <v>47.2</v>
      </c>
      <c r="C36" s="1">
        <f>SUM(G35+C35)</f>
        <v>2.9000000000000004</v>
      </c>
      <c r="E36" s="3" t="s">
        <v>11</v>
      </c>
      <c r="G36" s="14">
        <v>11.4</v>
      </c>
      <c r="I36" s="2" t="s">
        <v>47</v>
      </c>
      <c r="N36" s="2"/>
      <c r="R36" s="6"/>
    </row>
    <row r="37" spans="1:18" s="2" customFormat="1" ht="26.25" customHeight="1">
      <c r="A37" s="1">
        <f>SUM(G36+A36)</f>
        <v>58.6</v>
      </c>
      <c r="C37" s="1">
        <f>SUM(G36+C36)</f>
        <v>14.3</v>
      </c>
      <c r="E37" s="10" t="s">
        <v>14</v>
      </c>
      <c r="G37" s="14">
        <v>0.30000000000000004</v>
      </c>
      <c r="I37" s="2" t="s">
        <v>48</v>
      </c>
      <c r="K37" s="5" t="s">
        <v>49</v>
      </c>
      <c r="R37" s="6"/>
    </row>
    <row r="38" spans="1:18" ht="26.25" customHeight="1">
      <c r="A38" s="1">
        <f>SUM(G37+A37)</f>
        <v>58.9</v>
      </c>
      <c r="C38" s="1">
        <f>SUM(G37+C37)</f>
        <v>14.600000000000001</v>
      </c>
      <c r="E38" s="3" t="s">
        <v>11</v>
      </c>
      <c r="G38" s="4">
        <v>4</v>
      </c>
      <c r="I38" s="3" t="s">
        <v>50</v>
      </c>
      <c r="N38" s="2"/>
      <c r="R38" s="6"/>
    </row>
    <row r="39" spans="1:18" ht="26.25" customHeight="1">
      <c r="A39" s="1">
        <f>SUM(G38+A38)</f>
        <v>62.9</v>
      </c>
      <c r="C39" s="1">
        <f>SUM(G38+C38)</f>
        <v>18.6</v>
      </c>
      <c r="E39" s="3" t="s">
        <v>11</v>
      </c>
      <c r="G39" s="4">
        <v>0.7</v>
      </c>
      <c r="I39" s="3" t="s">
        <v>51</v>
      </c>
      <c r="N39" s="2"/>
      <c r="R39" s="6"/>
    </row>
    <row r="40" spans="1:11" ht="26.25" customHeight="1">
      <c r="A40" s="1">
        <f>SUM(G39+A39)</f>
        <v>63.6</v>
      </c>
      <c r="C40" s="1">
        <f>SUM(G39+C39)</f>
        <v>19.3</v>
      </c>
      <c r="E40" s="8" t="s">
        <v>17</v>
      </c>
      <c r="G40" s="4">
        <v>7.9</v>
      </c>
      <c r="I40" s="3" t="s">
        <v>52</v>
      </c>
      <c r="K40" s="5" t="s">
        <v>53</v>
      </c>
    </row>
    <row r="41" spans="1:14" ht="26.25" customHeight="1">
      <c r="A41" s="1">
        <f>SUM(G40+A40)</f>
        <v>71.5</v>
      </c>
      <c r="C41" s="1">
        <f>SUM(G40+C40)</f>
        <v>27.200000000000003</v>
      </c>
      <c r="E41" s="8" t="s">
        <v>17</v>
      </c>
      <c r="G41" s="4">
        <v>2.9</v>
      </c>
      <c r="I41" s="3" t="s">
        <v>54</v>
      </c>
      <c r="N41" s="2"/>
    </row>
    <row r="42" spans="1:14" ht="26.25" customHeight="1">
      <c r="A42" s="1">
        <f>SUM(G41+A41)</f>
        <v>74.4</v>
      </c>
      <c r="C42" s="1">
        <f>SUM(G41+C41)</f>
        <v>30.1</v>
      </c>
      <c r="E42" s="8" t="s">
        <v>17</v>
      </c>
      <c r="F42" s="13"/>
      <c r="G42" s="4">
        <v>4.5</v>
      </c>
      <c r="H42" s="8"/>
      <c r="I42" s="3" t="s">
        <v>55</v>
      </c>
      <c r="N42" s="2"/>
    </row>
    <row r="43" spans="1:14" ht="26.25" customHeight="1">
      <c r="A43" s="1">
        <f>SUM(G42+A42)</f>
        <v>78.9</v>
      </c>
      <c r="C43" s="1">
        <f>SUM(G42+C42)</f>
        <v>34.6</v>
      </c>
      <c r="E43" s="2" t="s">
        <v>11</v>
      </c>
      <c r="G43" s="14">
        <v>5.8</v>
      </c>
      <c r="I43" s="2" t="s">
        <v>56</v>
      </c>
      <c r="N43" s="2"/>
    </row>
    <row r="44" spans="1:14" ht="26.25" customHeight="1">
      <c r="A44" s="1">
        <f>SUM(G43+A43)</f>
        <v>84.7</v>
      </c>
      <c r="C44" s="1">
        <f>SUM(G43+C43)</f>
        <v>40.4</v>
      </c>
      <c r="E44" s="2" t="s">
        <v>11</v>
      </c>
      <c r="G44" s="14">
        <v>0.5</v>
      </c>
      <c r="I44" s="2" t="s">
        <v>57</v>
      </c>
      <c r="N44" s="2"/>
    </row>
    <row r="45" spans="1:11" s="2" customFormat="1" ht="26.25" customHeight="1">
      <c r="A45" s="1">
        <f>SUM(G44+A44)</f>
        <v>85.2</v>
      </c>
      <c r="C45" s="1">
        <f>SUM(G44+C44)</f>
        <v>40.9</v>
      </c>
      <c r="E45" s="2" t="s">
        <v>58</v>
      </c>
      <c r="G45" s="14">
        <v>1.5</v>
      </c>
      <c r="I45" s="2" t="s">
        <v>59</v>
      </c>
      <c r="K45" s="5" t="s">
        <v>60</v>
      </c>
    </row>
    <row r="46" spans="1:11" s="2" customFormat="1" ht="26.25" customHeight="1">
      <c r="A46" s="1"/>
      <c r="C46" s="15" t="s">
        <v>61</v>
      </c>
      <c r="G46" s="14"/>
      <c r="K46" s="5"/>
    </row>
    <row r="47" spans="1:11" s="2" customFormat="1" ht="26.25" customHeight="1">
      <c r="A47" s="1"/>
      <c r="C47" s="15"/>
      <c r="G47" s="14"/>
      <c r="K47" s="5"/>
    </row>
    <row r="48" spans="1:14" ht="26.25" customHeight="1">
      <c r="A48" s="1">
        <f>SUM(G45+A45)</f>
        <v>86.7</v>
      </c>
      <c r="C48" s="1">
        <f>SUM(G45+C45)</f>
        <v>42.4</v>
      </c>
      <c r="E48" s="2" t="s">
        <v>58</v>
      </c>
      <c r="G48" s="14">
        <v>8</v>
      </c>
      <c r="I48" s="2" t="s">
        <v>62</v>
      </c>
      <c r="N48" s="2"/>
    </row>
    <row r="49" spans="1:14" ht="26.25" customHeight="1">
      <c r="A49" s="1">
        <f>SUM(G48+A48)</f>
        <v>94.7</v>
      </c>
      <c r="C49" s="1">
        <f>SUM(G48+C48)</f>
        <v>50.4</v>
      </c>
      <c r="E49" s="8" t="s">
        <v>17</v>
      </c>
      <c r="G49" s="14">
        <v>6.2</v>
      </c>
      <c r="I49" s="2" t="s">
        <v>63</v>
      </c>
      <c r="J49" s="10"/>
      <c r="N49" s="2"/>
    </row>
    <row r="50" spans="1:11" s="2" customFormat="1" ht="26.25" customHeight="1">
      <c r="A50" s="1">
        <f>SUM(G49+A49)</f>
        <v>100.9</v>
      </c>
      <c r="C50" s="1">
        <f>SUM(G49+C49)</f>
        <v>56.6</v>
      </c>
      <c r="E50" s="8" t="s">
        <v>17</v>
      </c>
      <c r="G50" s="14">
        <v>6.9</v>
      </c>
      <c r="I50" s="2" t="s">
        <v>64</v>
      </c>
      <c r="K50" s="5" t="s">
        <v>65</v>
      </c>
    </row>
    <row r="51" spans="1:14" ht="26.25" customHeight="1">
      <c r="A51" s="1">
        <f>SUM(G50+A50)</f>
        <v>107.80000000000001</v>
      </c>
      <c r="C51" s="1">
        <f>SUM(G50+C50)</f>
        <v>63.5</v>
      </c>
      <c r="E51" s="8" t="s">
        <v>17</v>
      </c>
      <c r="G51" s="14"/>
      <c r="I51" s="2" t="s">
        <v>66</v>
      </c>
      <c r="N51" s="2"/>
    </row>
    <row r="52" spans="5:11" s="2" customFormat="1" ht="26.25" customHeight="1">
      <c r="E52" s="10" t="s">
        <v>39</v>
      </c>
      <c r="G52" s="14"/>
      <c r="I52" s="2" t="s">
        <v>67</v>
      </c>
      <c r="K52" s="5"/>
    </row>
    <row r="53" spans="5:11" s="2" customFormat="1" ht="26.25" customHeight="1">
      <c r="E53" s="10" t="s">
        <v>41</v>
      </c>
      <c r="G53" s="14"/>
      <c r="I53" s="2" t="s">
        <v>68</v>
      </c>
      <c r="K53" s="5"/>
    </row>
    <row r="54" ht="26.25" customHeight="1">
      <c r="A54" s="1" t="s">
        <v>0</v>
      </c>
    </row>
    <row r="55" spans="9:14" ht="12" customHeight="1">
      <c r="I55" s="5" t="s">
        <v>69</v>
      </c>
      <c r="N55" s="2"/>
    </row>
    <row r="56" spans="1:14" ht="26.25" customHeight="1">
      <c r="A56" s="1" t="s">
        <v>3</v>
      </c>
      <c r="B56" s="8"/>
      <c r="C56" s="9" t="s">
        <v>4</v>
      </c>
      <c r="D56" s="8"/>
      <c r="E56" s="3" t="s">
        <v>5</v>
      </c>
      <c r="F56" s="8"/>
      <c r="G56" s="12" t="s">
        <v>6</v>
      </c>
      <c r="H56" s="8"/>
      <c r="I56" s="3" t="s">
        <v>7</v>
      </c>
      <c r="N56" s="2"/>
    </row>
    <row r="57" spans="6:14" ht="12" customHeight="1">
      <c r="F57" s="13"/>
      <c r="H57" s="8"/>
      <c r="N57" s="2"/>
    </row>
    <row r="58" spans="1:14" ht="26.25" customHeight="1">
      <c r="A58" s="1">
        <f>A51</f>
        <v>107.80000000000001</v>
      </c>
      <c r="C58" s="1">
        <v>0</v>
      </c>
      <c r="E58" s="8" t="s">
        <v>17</v>
      </c>
      <c r="G58" s="14">
        <v>1.2</v>
      </c>
      <c r="I58" s="2" t="s">
        <v>64</v>
      </c>
      <c r="N58" s="2"/>
    </row>
    <row r="59" spans="1:14" ht="26.25" customHeight="1">
      <c r="A59" s="1">
        <f>SUM(G58+A58)</f>
        <v>109.00000000000001</v>
      </c>
      <c r="C59" s="1">
        <f>SUM(G58+C58)</f>
        <v>1.2</v>
      </c>
      <c r="E59" s="8" t="s">
        <v>17</v>
      </c>
      <c r="G59" s="14">
        <v>8.5</v>
      </c>
      <c r="I59" s="2" t="s">
        <v>70</v>
      </c>
      <c r="N59" s="2"/>
    </row>
    <row r="60" spans="1:14" ht="26.25" customHeight="1">
      <c r="A60" s="1">
        <f>SUM(G59+A59)</f>
        <v>117.50000000000001</v>
      </c>
      <c r="C60" s="1">
        <f>SUM(G59+C59)</f>
        <v>9.7</v>
      </c>
      <c r="E60" s="2" t="s">
        <v>11</v>
      </c>
      <c r="G60" s="14">
        <v>11</v>
      </c>
      <c r="I60" s="2" t="s">
        <v>71</v>
      </c>
      <c r="N60" s="2"/>
    </row>
    <row r="61" spans="1:14" ht="26.25" customHeight="1">
      <c r="A61" s="1">
        <f>SUM(G60+A60)</f>
        <v>128.5</v>
      </c>
      <c r="C61" s="1">
        <f>SUM(G60+C60)</f>
        <v>20.7</v>
      </c>
      <c r="E61" s="8" t="s">
        <v>17</v>
      </c>
      <c r="G61" s="14">
        <v>3.3</v>
      </c>
      <c r="I61" s="2" t="s">
        <v>72</v>
      </c>
      <c r="N61" s="2"/>
    </row>
    <row r="62" spans="5:14" ht="26.25" customHeight="1">
      <c r="E62" s="3" t="s">
        <v>73</v>
      </c>
      <c r="G62" s="14"/>
      <c r="I62" s="2"/>
      <c r="K62" s="5" t="s">
        <v>74</v>
      </c>
      <c r="N62" s="2"/>
    </row>
    <row r="63" spans="1:14" ht="26.25" customHeight="1">
      <c r="A63" s="1">
        <f>SUM(G61+A61)</f>
        <v>131.8</v>
      </c>
      <c r="C63" s="1">
        <f>SUM(G61+C61)</f>
        <v>24</v>
      </c>
      <c r="E63" s="2" t="s">
        <v>11</v>
      </c>
      <c r="G63" s="14"/>
      <c r="I63" s="2" t="s">
        <v>75</v>
      </c>
      <c r="J63" s="10"/>
      <c r="N63" s="2"/>
    </row>
    <row r="64" spans="5:11" s="2" customFormat="1" ht="26.25" customHeight="1">
      <c r="E64" s="10" t="s">
        <v>39</v>
      </c>
      <c r="G64" s="14"/>
      <c r="I64" s="2" t="s">
        <v>76</v>
      </c>
      <c r="J64" s="11"/>
      <c r="K64" s="5"/>
    </row>
    <row r="65" spans="5:11" s="2" customFormat="1" ht="26.25" customHeight="1">
      <c r="E65" s="10" t="s">
        <v>41</v>
      </c>
      <c r="G65" s="14"/>
      <c r="I65" s="2" t="s">
        <v>77</v>
      </c>
      <c r="J65" s="11"/>
      <c r="K65" s="5"/>
    </row>
    <row r="66" spans="3:11" s="2" customFormat="1" ht="26.25" customHeight="1">
      <c r="C66" s="16" t="s">
        <v>78</v>
      </c>
      <c r="G66" s="14"/>
      <c r="K66" s="5"/>
    </row>
    <row r="67" spans="7:11" s="2" customFormat="1" ht="26.25" customHeight="1">
      <c r="G67" s="14"/>
      <c r="K67" s="5"/>
    </row>
    <row r="68" spans="1:11" s="2" customFormat="1" ht="26.25" customHeight="1">
      <c r="A68" s="1" t="s">
        <v>0</v>
      </c>
      <c r="G68" s="14"/>
      <c r="K68" s="5"/>
    </row>
    <row r="69" ht="26.25" customHeight="1">
      <c r="C69" s="16" t="s">
        <v>78</v>
      </c>
    </row>
    <row r="70" spans="9:14" ht="12" customHeight="1">
      <c r="I70" s="5" t="s">
        <v>79</v>
      </c>
      <c r="N70" s="2"/>
    </row>
    <row r="71" spans="1:14" ht="26.25" customHeight="1">
      <c r="A71" s="1" t="s">
        <v>3</v>
      </c>
      <c r="B71" s="8"/>
      <c r="C71" s="9" t="s">
        <v>4</v>
      </c>
      <c r="D71" s="8"/>
      <c r="E71" s="3" t="s">
        <v>5</v>
      </c>
      <c r="F71" s="8"/>
      <c r="G71" s="12" t="s">
        <v>6</v>
      </c>
      <c r="H71" s="8"/>
      <c r="I71" s="3" t="s">
        <v>7</v>
      </c>
      <c r="N71" s="2"/>
    </row>
    <row r="72" spans="6:14" ht="12" customHeight="1">
      <c r="F72" s="13"/>
      <c r="H72" s="8"/>
      <c r="N72" s="2"/>
    </row>
    <row r="73" spans="1:14" ht="26.25" customHeight="1">
      <c r="A73" s="1">
        <f>A63</f>
        <v>131.8</v>
      </c>
      <c r="C73" s="1">
        <v>0</v>
      </c>
      <c r="E73" s="2" t="s">
        <v>11</v>
      </c>
      <c r="G73" s="14">
        <v>4.9</v>
      </c>
      <c r="I73" s="2" t="s">
        <v>72</v>
      </c>
      <c r="N73" s="2"/>
    </row>
    <row r="74" spans="1:14" ht="26.25" customHeight="1">
      <c r="A74" s="1">
        <f>SUM(G73+A73)</f>
        <v>136.70000000000002</v>
      </c>
      <c r="C74" s="1">
        <f>SUM(G73+C73)</f>
        <v>4.9</v>
      </c>
      <c r="E74" s="2" t="s">
        <v>11</v>
      </c>
      <c r="G74" s="14">
        <v>0.1</v>
      </c>
      <c r="I74" s="2" t="s">
        <v>72</v>
      </c>
      <c r="N74" s="2"/>
    </row>
    <row r="75" spans="1:14" ht="26.25" customHeight="1">
      <c r="A75" s="1">
        <f>SUM(G74+A74)</f>
        <v>136.8</v>
      </c>
      <c r="C75" s="1">
        <f>SUM(G74+C74)</f>
        <v>5</v>
      </c>
      <c r="E75" s="8" t="s">
        <v>17</v>
      </c>
      <c r="G75" s="14">
        <v>9</v>
      </c>
      <c r="I75" s="2" t="s">
        <v>72</v>
      </c>
      <c r="N75" s="2"/>
    </row>
    <row r="76" spans="1:14" ht="26.25" customHeight="1">
      <c r="A76" s="1">
        <f>SUM(G75+A75)</f>
        <v>145.8</v>
      </c>
      <c r="C76" s="1">
        <f>SUM(G75+C75)</f>
        <v>14</v>
      </c>
      <c r="E76" s="2" t="s">
        <v>11</v>
      </c>
      <c r="G76" s="14">
        <v>11.7</v>
      </c>
      <c r="I76" s="2" t="s">
        <v>80</v>
      </c>
      <c r="N76" s="2"/>
    </row>
    <row r="77" spans="1:14" ht="26.25" customHeight="1">
      <c r="A77" s="1">
        <f>SUM(G76+A76)</f>
        <v>157.5</v>
      </c>
      <c r="C77" s="1">
        <f>SUM(G76+C76)</f>
        <v>25.7</v>
      </c>
      <c r="E77" s="2" t="s">
        <v>11</v>
      </c>
      <c r="G77" s="14">
        <v>0.6000000000000001</v>
      </c>
      <c r="I77" s="2" t="s">
        <v>81</v>
      </c>
      <c r="J77" s="10"/>
      <c r="N77" s="2"/>
    </row>
    <row r="78" spans="1:14" ht="26.25" customHeight="1">
      <c r="A78" s="1">
        <f>SUM(G77+A77)</f>
        <v>158.1</v>
      </c>
      <c r="C78" s="1">
        <f>SUM(G77+C77)</f>
        <v>26.3</v>
      </c>
      <c r="E78" s="8" t="s">
        <v>17</v>
      </c>
      <c r="G78" s="14">
        <v>24.7</v>
      </c>
      <c r="I78" s="2" t="s">
        <v>72</v>
      </c>
      <c r="J78" s="11"/>
      <c r="N78" s="2"/>
    </row>
    <row r="79" spans="1:14" ht="26.25" customHeight="1">
      <c r="A79" s="1">
        <f>SUM(G78+A78)</f>
        <v>182.79999999999998</v>
      </c>
      <c r="C79" s="1">
        <f>SUM(G78+C78)</f>
        <v>51</v>
      </c>
      <c r="E79" s="8" t="s">
        <v>17</v>
      </c>
      <c r="G79" s="14">
        <v>3</v>
      </c>
      <c r="I79" s="2" t="s">
        <v>82</v>
      </c>
      <c r="J79" s="11"/>
      <c r="N79" s="2"/>
    </row>
    <row r="80" spans="1:11" s="2" customFormat="1" ht="26.25" customHeight="1">
      <c r="A80" s="1">
        <f>SUM(G79+A79)</f>
        <v>185.79999999999998</v>
      </c>
      <c r="C80" s="1">
        <f>SUM(G79+C79)</f>
        <v>54</v>
      </c>
      <c r="E80" s="8"/>
      <c r="G80" s="14"/>
      <c r="I80" s="3" t="s">
        <v>83</v>
      </c>
      <c r="K80" s="5" t="s">
        <v>49</v>
      </c>
    </row>
    <row r="81" spans="5:14" ht="26.25" customHeight="1">
      <c r="E81" s="10" t="s">
        <v>39</v>
      </c>
      <c r="G81" s="14"/>
      <c r="I81" s="2" t="s">
        <v>84</v>
      </c>
      <c r="N81" s="2"/>
    </row>
    <row r="82" spans="5:11" s="2" customFormat="1" ht="26.25" customHeight="1">
      <c r="E82" s="10" t="s">
        <v>41</v>
      </c>
      <c r="G82" s="14"/>
      <c r="I82" s="2" t="s">
        <v>85</v>
      </c>
      <c r="K82" s="5"/>
    </row>
    <row r="83" spans="3:11" s="2" customFormat="1" ht="26.25" customHeight="1">
      <c r="C83" s="17" t="s">
        <v>86</v>
      </c>
      <c r="G83" s="14"/>
      <c r="K83" s="5"/>
    </row>
    <row r="84" spans="3:11" s="2" customFormat="1" ht="26.25" customHeight="1">
      <c r="C84" s="17" t="s">
        <v>87</v>
      </c>
      <c r="G84" s="14"/>
      <c r="K84" s="5"/>
    </row>
    <row r="85" spans="1:14" s="2" customFormat="1" ht="26.25" customHeight="1">
      <c r="A85" s="2" t="s">
        <v>0</v>
      </c>
      <c r="G85" s="14"/>
      <c r="K85" s="5"/>
      <c r="N85" s="6"/>
    </row>
    <row r="86" spans="9:14" ht="12" customHeight="1">
      <c r="I86" s="5" t="s">
        <v>88</v>
      </c>
      <c r="N86" s="2"/>
    </row>
    <row r="87" spans="1:14" ht="26.25" customHeight="1">
      <c r="A87" s="1" t="s">
        <v>3</v>
      </c>
      <c r="B87" s="8"/>
      <c r="C87" s="9" t="s">
        <v>4</v>
      </c>
      <c r="D87" s="8"/>
      <c r="E87" s="3" t="s">
        <v>5</v>
      </c>
      <c r="F87" s="8"/>
      <c r="G87" s="12" t="s">
        <v>6</v>
      </c>
      <c r="H87" s="8"/>
      <c r="I87" s="3" t="s">
        <v>7</v>
      </c>
      <c r="N87" s="2"/>
    </row>
    <row r="88" spans="6:14" ht="12" customHeight="1">
      <c r="F88" s="13"/>
      <c r="H88" s="8"/>
      <c r="J88" s="10"/>
      <c r="N88" s="2"/>
    </row>
    <row r="89" spans="3:14" ht="26.25" customHeight="1">
      <c r="C89" s="7" t="s">
        <v>89</v>
      </c>
      <c r="F89" s="13"/>
      <c r="H89" s="8"/>
      <c r="J89" s="11"/>
      <c r="N89" s="2"/>
    </row>
    <row r="90" spans="1:9" ht="26.25" customHeight="1">
      <c r="A90" s="1">
        <f>A80</f>
        <v>185.79999999999998</v>
      </c>
      <c r="C90" s="1">
        <v>0</v>
      </c>
      <c r="G90" s="14">
        <v>18.8</v>
      </c>
      <c r="I90" s="7" t="s">
        <v>90</v>
      </c>
    </row>
    <row r="91" spans="1:9" ht="26.25" customHeight="1">
      <c r="A91" s="1">
        <f>SUM(11.1+A90)</f>
        <v>196.89999999999998</v>
      </c>
      <c r="C91" s="1">
        <v>11.1</v>
      </c>
      <c r="E91" s="8" t="s">
        <v>58</v>
      </c>
      <c r="G91"/>
      <c r="I91" s="2" t="s">
        <v>91</v>
      </c>
    </row>
    <row r="92" spans="1:14" s="2" customFormat="1" ht="26.25" customHeight="1">
      <c r="A92" s="1">
        <f>SUM(11.1+A90)</f>
        <v>196.89999999999998</v>
      </c>
      <c r="C92" s="1">
        <v>11.1</v>
      </c>
      <c r="E92" s="18" t="s">
        <v>92</v>
      </c>
      <c r="F92" s="3"/>
      <c r="K92" s="19"/>
      <c r="N92" s="6"/>
    </row>
    <row r="93" spans="3:11" ht="26.25" customHeight="1">
      <c r="C93" s="20">
        <v>11.2</v>
      </c>
      <c r="E93" s="3" t="s">
        <v>93</v>
      </c>
      <c r="G93" s="14"/>
      <c r="H93"/>
      <c r="I93"/>
      <c r="J93"/>
      <c r="K93" s="5" t="s">
        <v>94</v>
      </c>
    </row>
    <row r="94" spans="1:11" ht="26.25" customHeight="1">
      <c r="A94" s="1">
        <f>SUM(G90+A90)</f>
        <v>204.6</v>
      </c>
      <c r="C94" s="1">
        <f>SUM(G90+C90)</f>
        <v>18.8</v>
      </c>
      <c r="E94" s="3" t="s">
        <v>11</v>
      </c>
      <c r="G94" s="14">
        <v>0.4</v>
      </c>
      <c r="I94" s="2" t="s">
        <v>95</v>
      </c>
      <c r="K94" s="21"/>
    </row>
    <row r="95" spans="1:11" ht="26.25" customHeight="1">
      <c r="A95" s="1">
        <f>SUM(G94+A94)</f>
        <v>205</v>
      </c>
      <c r="C95" s="1">
        <f>SUM(G94+C94)</f>
        <v>19.2</v>
      </c>
      <c r="E95" s="3" t="s">
        <v>11</v>
      </c>
      <c r="G95" s="14">
        <v>0</v>
      </c>
      <c r="I95" s="2" t="s">
        <v>96</v>
      </c>
      <c r="K95" s="21"/>
    </row>
    <row r="96" spans="4:11" ht="26.25" customHeight="1">
      <c r="D96" s="22" t="s">
        <v>97</v>
      </c>
      <c r="G96" s="14"/>
      <c r="I96" s="2"/>
      <c r="K96" s="21" t="s">
        <v>98</v>
      </c>
    </row>
    <row r="97" spans="7:11" ht="26.25" customHeight="1">
      <c r="G97" s="14"/>
      <c r="I97" s="2"/>
      <c r="K97" s="21"/>
    </row>
    <row r="98" spans="1:11" ht="26.25" customHeight="1">
      <c r="A98" s="1">
        <f>SUM(G95+A95)</f>
        <v>205</v>
      </c>
      <c r="C98" s="1">
        <f>SUM(G95+C95)</f>
        <v>19.2</v>
      </c>
      <c r="E98" s="8" t="s">
        <v>99</v>
      </c>
      <c r="G98" s="14">
        <v>0.4</v>
      </c>
      <c r="I98" s="2" t="s">
        <v>95</v>
      </c>
      <c r="K98" s="21"/>
    </row>
    <row r="99" spans="1:9" ht="26.25" customHeight="1">
      <c r="A99" s="1">
        <f>SUM(G98+A98)</f>
        <v>205.4</v>
      </c>
      <c r="C99" s="1">
        <f>SUM(G98+C98)</f>
        <v>19.599999999999998</v>
      </c>
      <c r="E99" s="3" t="s">
        <v>11</v>
      </c>
      <c r="G99" s="14">
        <v>0.30000000000000004</v>
      </c>
      <c r="I99" s="2" t="s">
        <v>91</v>
      </c>
    </row>
    <row r="100" spans="1:11" ht="26.25" customHeight="1">
      <c r="A100" s="1">
        <f>SUM(G99+A99)</f>
        <v>205.70000000000002</v>
      </c>
      <c r="C100" s="1">
        <f>SUM(G99+C99)</f>
        <v>19.9</v>
      </c>
      <c r="E100" s="3" t="s">
        <v>11</v>
      </c>
      <c r="G100" s="14">
        <v>1.6</v>
      </c>
      <c r="I100" s="2" t="s">
        <v>100</v>
      </c>
      <c r="K100" s="21" t="s">
        <v>101</v>
      </c>
    </row>
    <row r="101" spans="1:9" ht="26.25" customHeight="1">
      <c r="A101" s="1">
        <f>SUM(G100+A100)</f>
        <v>207.3</v>
      </c>
      <c r="C101" s="1">
        <f>SUM(G100+C100)</f>
        <v>21.5</v>
      </c>
      <c r="E101" s="8" t="s">
        <v>99</v>
      </c>
      <c r="G101" s="14">
        <v>0.1</v>
      </c>
      <c r="I101" s="2" t="s">
        <v>102</v>
      </c>
    </row>
    <row r="102" spans="1:9" ht="26.25" customHeight="1">
      <c r="A102" s="1">
        <f>SUM(G101+A101)</f>
        <v>207.4</v>
      </c>
      <c r="C102" s="1">
        <f>SUM(G101+C101)</f>
        <v>21.6</v>
      </c>
      <c r="E102" s="3" t="s">
        <v>11</v>
      </c>
      <c r="G102" s="14">
        <v>4.2</v>
      </c>
      <c r="I102" s="2" t="s">
        <v>100</v>
      </c>
    </row>
    <row r="103" spans="7:16" ht="26.25" customHeight="1">
      <c r="G103" s="17" t="s">
        <v>103</v>
      </c>
      <c r="I103" s="2"/>
      <c r="K103"/>
      <c r="L103"/>
      <c r="M103"/>
      <c r="N103"/>
      <c r="O103"/>
      <c r="P103"/>
    </row>
    <row r="104" spans="1:16" ht="26.25" customHeight="1">
      <c r="A104" s="1">
        <f>SUM(G102+A102)</f>
        <v>211.6</v>
      </c>
      <c r="C104" s="1">
        <f>SUM(G102+C102)</f>
        <v>25.8</v>
      </c>
      <c r="E104" s="3" t="s">
        <v>11</v>
      </c>
      <c r="G104" s="6">
        <v>6.4</v>
      </c>
      <c r="I104" s="2" t="s">
        <v>104</v>
      </c>
      <c r="K104"/>
      <c r="L104"/>
      <c r="M104"/>
      <c r="N104"/>
      <c r="O104"/>
      <c r="P104"/>
    </row>
    <row r="105" spans="1:16" ht="26.25" customHeight="1">
      <c r="A105" s="1">
        <f>SUM(G104+A104)</f>
        <v>218</v>
      </c>
      <c r="C105" s="1">
        <f>SUM(G104+C104)</f>
        <v>32.2</v>
      </c>
      <c r="E105" s="10" t="s">
        <v>14</v>
      </c>
      <c r="G105" s="6">
        <v>0.5</v>
      </c>
      <c r="I105" s="2" t="s">
        <v>105</v>
      </c>
      <c r="K105"/>
      <c r="L105"/>
      <c r="M105"/>
      <c r="N105"/>
      <c r="O105"/>
      <c r="P105"/>
    </row>
    <row r="106" spans="1:16" ht="26.25" customHeight="1">
      <c r="A106" s="1">
        <f>SUM(G105+A105)</f>
        <v>218.5</v>
      </c>
      <c r="C106" s="1">
        <f>SUM(G105+C105)</f>
        <v>32.7</v>
      </c>
      <c r="E106" s="10" t="s">
        <v>25</v>
      </c>
      <c r="G106" s="6">
        <v>1.1</v>
      </c>
      <c r="I106" s="2" t="s">
        <v>106</v>
      </c>
      <c r="K106"/>
      <c r="L106"/>
      <c r="M106"/>
      <c r="N106"/>
      <c r="O106"/>
      <c r="P106"/>
    </row>
    <row r="107" spans="1:256" ht="26.25" customHeight="1">
      <c r="A107"/>
      <c r="B107"/>
      <c r="C107" s="23" t="s">
        <v>107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16" ht="26.25" customHeight="1">
      <c r="A108" s="1">
        <f>SUM(G106+A106)</f>
        <v>219.6</v>
      </c>
      <c r="C108" s="1">
        <f>SUM(G106+C106)</f>
        <v>33.800000000000004</v>
      </c>
      <c r="E108" s="3" t="s">
        <v>11</v>
      </c>
      <c r="G108" s="6">
        <v>0.7</v>
      </c>
      <c r="I108" s="2" t="s">
        <v>108</v>
      </c>
      <c r="K108"/>
      <c r="L108"/>
      <c r="M108"/>
      <c r="N108"/>
      <c r="O108"/>
      <c r="P108"/>
    </row>
    <row r="109" spans="1:16" ht="26.25" customHeight="1">
      <c r="A109" s="1">
        <f>SUM(G108+A108)</f>
        <v>220.29999999999998</v>
      </c>
      <c r="C109" s="1">
        <f>SUM(G108+C108)</f>
        <v>34.50000000000001</v>
      </c>
      <c r="E109" s="8" t="s">
        <v>99</v>
      </c>
      <c r="G109" s="6">
        <v>2.2</v>
      </c>
      <c r="I109" s="2" t="s">
        <v>109</v>
      </c>
      <c r="K109"/>
      <c r="L109"/>
      <c r="M109"/>
      <c r="N109"/>
      <c r="O109"/>
      <c r="P109"/>
    </row>
    <row r="110" spans="1:16" ht="26.25" customHeight="1">
      <c r="A110" s="1">
        <f>SUM(G109+A109)</f>
        <v>222.49999999999997</v>
      </c>
      <c r="C110" s="1">
        <f>SUM(G109+C109)</f>
        <v>36.70000000000001</v>
      </c>
      <c r="E110" s="3" t="s">
        <v>11</v>
      </c>
      <c r="G110" s="6">
        <v>6.7</v>
      </c>
      <c r="I110" s="2" t="s">
        <v>106</v>
      </c>
      <c r="K110"/>
      <c r="L110"/>
      <c r="M110"/>
      <c r="N110"/>
      <c r="O110"/>
      <c r="P110"/>
    </row>
    <row r="111" spans="1:16" ht="26.25" customHeight="1">
      <c r="A111" s="1">
        <f>SUM(G110+A110)</f>
        <v>229.19999999999996</v>
      </c>
      <c r="C111" s="1">
        <f>SUM(G110+C110)</f>
        <v>43.40000000000001</v>
      </c>
      <c r="E111" s="3" t="s">
        <v>11</v>
      </c>
      <c r="G111" s="6"/>
      <c r="I111" s="2" t="s">
        <v>110</v>
      </c>
      <c r="K111"/>
      <c r="L111"/>
      <c r="M111"/>
      <c r="N111"/>
      <c r="O111"/>
      <c r="P111"/>
    </row>
    <row r="112" spans="5:9" ht="26.25" customHeight="1">
      <c r="E112" s="10" t="s">
        <v>39</v>
      </c>
      <c r="G112" s="14"/>
      <c r="I112" s="2" t="s">
        <v>111</v>
      </c>
    </row>
    <row r="113" spans="5:10" ht="26.25" customHeight="1">
      <c r="E113" s="10" t="s">
        <v>41</v>
      </c>
      <c r="G113" s="14"/>
      <c r="I113" s="2" t="s">
        <v>112</v>
      </c>
      <c r="J113"/>
    </row>
    <row r="114" spans="3:5" ht="26.25" customHeight="1">
      <c r="C114" s="24" t="s">
        <v>113</v>
      </c>
      <c r="E114" s="10"/>
    </row>
    <row r="115" spans="1:5" ht="26.25" customHeight="1">
      <c r="A115" s="1" t="s">
        <v>0</v>
      </c>
      <c r="C115" s="24"/>
      <c r="E115" s="10"/>
    </row>
    <row r="116" ht="12" customHeight="1">
      <c r="N116" s="2"/>
    </row>
    <row r="117" spans="1:14" ht="26.25" customHeight="1">
      <c r="A117" s="1" t="s">
        <v>3</v>
      </c>
      <c r="B117" s="8"/>
      <c r="C117" s="9" t="s">
        <v>4</v>
      </c>
      <c r="D117" s="8"/>
      <c r="E117" s="3" t="s">
        <v>5</v>
      </c>
      <c r="F117" s="8"/>
      <c r="G117" s="12" t="s">
        <v>6</v>
      </c>
      <c r="H117" s="8"/>
      <c r="I117" s="3" t="s">
        <v>7</v>
      </c>
      <c r="N117" s="2"/>
    </row>
    <row r="118" spans="6:14" ht="12" customHeight="1">
      <c r="F118" s="13"/>
      <c r="H118" s="8"/>
      <c r="I118" s="5" t="s">
        <v>114</v>
      </c>
      <c r="N118" s="2"/>
    </row>
    <row r="119" spans="1:9" ht="26.25" customHeight="1">
      <c r="A119" s="1">
        <f>A111</f>
        <v>229.19999999999996</v>
      </c>
      <c r="C119" s="1">
        <v>0</v>
      </c>
      <c r="E119" s="3" t="s">
        <v>11</v>
      </c>
      <c r="G119" s="14">
        <v>0.1</v>
      </c>
      <c r="I119" s="2" t="s">
        <v>106</v>
      </c>
    </row>
    <row r="120" spans="1:9" ht="26.25" customHeight="1">
      <c r="A120" s="1">
        <f>SUM(G119+A119)</f>
        <v>229.29999999999995</v>
      </c>
      <c r="C120" s="1">
        <f>SUM(G119+C119)</f>
        <v>0.1</v>
      </c>
      <c r="E120" s="10" t="s">
        <v>115</v>
      </c>
      <c r="G120" s="14">
        <v>6.6</v>
      </c>
      <c r="I120" s="3" t="s">
        <v>116</v>
      </c>
    </row>
    <row r="121" spans="1:9" ht="26.25" customHeight="1">
      <c r="A121" s="1">
        <f>SUM(G120+A120)</f>
        <v>235.89999999999995</v>
      </c>
      <c r="C121" s="1">
        <f>SUM(G120+C120)</f>
        <v>6.699999999999999</v>
      </c>
      <c r="E121" s="3" t="s">
        <v>11</v>
      </c>
      <c r="G121" s="14">
        <v>3.3</v>
      </c>
      <c r="I121" s="2" t="s">
        <v>117</v>
      </c>
    </row>
    <row r="122" spans="1:9" ht="26.25" customHeight="1">
      <c r="A122" s="1">
        <f>SUM(G121+A121)</f>
        <v>239.19999999999996</v>
      </c>
      <c r="C122" s="1">
        <f>SUM(G121+C121)</f>
        <v>10</v>
      </c>
      <c r="E122" s="3" t="s">
        <v>11</v>
      </c>
      <c r="G122" s="14">
        <v>20.8</v>
      </c>
      <c r="I122" s="2" t="s">
        <v>118</v>
      </c>
    </row>
    <row r="123" spans="1:11" ht="26.25" customHeight="1">
      <c r="A123" s="1">
        <f>SUM(G122+A122)</f>
        <v>259.99999999999994</v>
      </c>
      <c r="C123" s="1">
        <f>SUM(G122+C122)</f>
        <v>30.8</v>
      </c>
      <c r="E123" s="3" t="s">
        <v>11</v>
      </c>
      <c r="G123" s="14"/>
      <c r="I123" s="3" t="s">
        <v>119</v>
      </c>
      <c r="K123"/>
    </row>
    <row r="124" spans="5:11" ht="26.25" customHeight="1">
      <c r="E124" s="10" t="s">
        <v>39</v>
      </c>
      <c r="G124" s="14"/>
      <c r="I124" s="2" t="s">
        <v>120</v>
      </c>
      <c r="K124" s="5" t="s">
        <v>121</v>
      </c>
    </row>
    <row r="125" spans="5:9" ht="26.25" customHeight="1">
      <c r="E125" s="10" t="s">
        <v>41</v>
      </c>
      <c r="G125" s="14"/>
      <c r="I125" s="2" t="s">
        <v>122</v>
      </c>
    </row>
    <row r="126" spans="1:9" ht="26.25" customHeight="1">
      <c r="A126" s="6" t="s">
        <v>0</v>
      </c>
      <c r="C126" s="6"/>
      <c r="E126" s="10"/>
      <c r="G126" s="14"/>
      <c r="I126" s="2"/>
    </row>
    <row r="127" spans="9:14" ht="12" customHeight="1">
      <c r="I127" s="5" t="s">
        <v>123</v>
      </c>
      <c r="N127" s="2"/>
    </row>
    <row r="128" spans="1:14" ht="26.25" customHeight="1">
      <c r="A128" s="1" t="s">
        <v>3</v>
      </c>
      <c r="B128" s="8"/>
      <c r="C128" s="9" t="s">
        <v>4</v>
      </c>
      <c r="D128" s="8"/>
      <c r="E128" s="3" t="s">
        <v>5</v>
      </c>
      <c r="F128" s="8"/>
      <c r="G128" s="12" t="s">
        <v>6</v>
      </c>
      <c r="H128" s="8"/>
      <c r="I128" s="3" t="s">
        <v>7</v>
      </c>
      <c r="N128" s="2"/>
    </row>
    <row r="129" spans="6:14" ht="12" customHeight="1">
      <c r="F129" s="13"/>
      <c r="H129" s="8"/>
      <c r="N129" s="2"/>
    </row>
    <row r="130" spans="1:9" ht="26.25" customHeight="1">
      <c r="A130" s="6">
        <f>A123</f>
        <v>259.99999999999994</v>
      </c>
      <c r="C130" s="6">
        <v>0</v>
      </c>
      <c r="E130" s="10" t="s">
        <v>14</v>
      </c>
      <c r="G130" s="6">
        <v>0.9</v>
      </c>
      <c r="I130" s="2" t="s">
        <v>124</v>
      </c>
    </row>
    <row r="131" spans="1:9" ht="26.25" customHeight="1">
      <c r="A131" s="1">
        <f>SUM(G130+A130)</f>
        <v>260.8999999999999</v>
      </c>
      <c r="C131" s="1">
        <f>SUM(G130+C130)</f>
        <v>0.9</v>
      </c>
      <c r="E131" s="8" t="s">
        <v>17</v>
      </c>
      <c r="G131" s="6">
        <v>1.4</v>
      </c>
      <c r="I131" s="2" t="s">
        <v>125</v>
      </c>
    </row>
    <row r="132" spans="1:256" ht="26.25" customHeight="1">
      <c r="A132" s="1">
        <f>SUM(G131+A131)</f>
        <v>262.2999999999999</v>
      </c>
      <c r="C132" s="1">
        <f>SUM(G131+C131)</f>
        <v>2.3</v>
      </c>
      <c r="E132" s="2" t="s">
        <v>58</v>
      </c>
      <c r="G132" s="6">
        <v>3.1</v>
      </c>
      <c r="I132" s="2" t="s">
        <v>126</v>
      </c>
      <c r="N132" s="2"/>
      <c r="IV132" s="11"/>
    </row>
    <row r="133" spans="1:256" s="2" customFormat="1" ht="26.25" customHeight="1">
      <c r="A133" s="1">
        <f>SUM(G132+A132)</f>
        <v>265.3999999999999</v>
      </c>
      <c r="C133" s="1">
        <f>SUM(G132+C132)</f>
        <v>5.4</v>
      </c>
      <c r="E133" s="8"/>
      <c r="G133" s="6"/>
      <c r="K133" s="5"/>
      <c r="IV133" s="11"/>
    </row>
    <row r="134" spans="1:256" ht="26.25" customHeight="1">
      <c r="A134" s="1">
        <f>SUM(G133+A133)</f>
        <v>265.3999999999999</v>
      </c>
      <c r="C134" s="1">
        <f>SUM(G133+C133)</f>
        <v>5.4</v>
      </c>
      <c r="E134" s="8" t="s">
        <v>17</v>
      </c>
      <c r="G134" s="6">
        <v>4.9</v>
      </c>
      <c r="I134" s="2" t="s">
        <v>127</v>
      </c>
      <c r="N134" s="2"/>
      <c r="IV134" s="11"/>
    </row>
    <row r="135" spans="1:256" ht="26.25" customHeight="1">
      <c r="A135" s="1">
        <f>SUM(G134+A134)</f>
        <v>270.2999999999999</v>
      </c>
      <c r="C135" s="1">
        <f>SUM(G134+C134)</f>
        <v>10.3</v>
      </c>
      <c r="E135" s="2" t="s">
        <v>58</v>
      </c>
      <c r="G135" s="6">
        <v>1.6</v>
      </c>
      <c r="I135" s="2" t="s">
        <v>128</v>
      </c>
      <c r="N135" s="2"/>
      <c r="IV135" s="11"/>
    </row>
    <row r="136" spans="1:256" ht="26.25" customHeight="1">
      <c r="A136" s="1">
        <f>SUM(G135+A135)</f>
        <v>271.8999999999999</v>
      </c>
      <c r="C136" s="1">
        <f>SUM(G135+C135)</f>
        <v>11.9</v>
      </c>
      <c r="E136" s="8" t="s">
        <v>17</v>
      </c>
      <c r="G136" s="6">
        <v>1.4</v>
      </c>
      <c r="I136" s="2" t="s">
        <v>129</v>
      </c>
      <c r="N136" s="2"/>
      <c r="IV136" s="11"/>
    </row>
    <row r="137" spans="1:256" s="2" customFormat="1" ht="26.25" customHeight="1">
      <c r="A137" s="1">
        <f>SUM(G136+A136)</f>
        <v>273.2999999999999</v>
      </c>
      <c r="C137" s="1">
        <f>SUM(G136+C136)</f>
        <v>13.3</v>
      </c>
      <c r="E137" s="2" t="s">
        <v>58</v>
      </c>
      <c r="G137" s="6"/>
      <c r="I137" s="2" t="s">
        <v>130</v>
      </c>
      <c r="K137" s="5" t="s">
        <v>131</v>
      </c>
      <c r="IV137" s="11"/>
    </row>
    <row r="138" spans="5:11" s="2" customFormat="1" ht="26.25" customHeight="1">
      <c r="E138" s="10" t="s">
        <v>39</v>
      </c>
      <c r="G138" s="14"/>
      <c r="I138" s="2" t="s">
        <v>132</v>
      </c>
      <c r="K138" s="5"/>
    </row>
    <row r="139" spans="1:14" ht="26.25" customHeight="1">
      <c r="A139" s="6"/>
      <c r="C139" s="6"/>
      <c r="E139" s="10" t="s">
        <v>41</v>
      </c>
      <c r="G139" s="14"/>
      <c r="I139" s="2" t="s">
        <v>133</v>
      </c>
      <c r="N139" s="2"/>
    </row>
    <row r="140" spans="1:14" s="2" customFormat="1" ht="26.25" customHeight="1">
      <c r="A140" s="1" t="s">
        <v>0</v>
      </c>
      <c r="G140" s="14"/>
      <c r="K140" s="5"/>
      <c r="N140" s="6"/>
    </row>
    <row r="141" spans="9:14" ht="12" customHeight="1">
      <c r="I141" s="5" t="s">
        <v>134</v>
      </c>
      <c r="N141" s="2"/>
    </row>
    <row r="142" spans="1:14" ht="26.25" customHeight="1">
      <c r="A142" s="1" t="s">
        <v>3</v>
      </c>
      <c r="B142" s="8"/>
      <c r="C142" s="9" t="s">
        <v>4</v>
      </c>
      <c r="D142" s="8"/>
      <c r="E142" s="3" t="s">
        <v>5</v>
      </c>
      <c r="F142" s="8"/>
      <c r="G142" s="12" t="s">
        <v>6</v>
      </c>
      <c r="H142" s="8"/>
      <c r="I142" s="3" t="s">
        <v>7</v>
      </c>
      <c r="N142" s="2"/>
    </row>
    <row r="143" spans="6:14" ht="12" customHeight="1">
      <c r="F143" s="13"/>
      <c r="H143" s="8"/>
      <c r="N143" s="2"/>
    </row>
    <row r="144" spans="1:256" ht="26.25" customHeight="1">
      <c r="A144" s="6">
        <f>A137</f>
        <v>273.2999999999999</v>
      </c>
      <c r="C144" s="6">
        <v>0</v>
      </c>
      <c r="E144" s="10" t="s">
        <v>135</v>
      </c>
      <c r="G144" s="6">
        <v>1.4</v>
      </c>
      <c r="I144" s="2" t="s">
        <v>128</v>
      </c>
      <c r="N144" s="2"/>
      <c r="IV144" s="11"/>
    </row>
    <row r="145" spans="1:256" s="2" customFormat="1" ht="26.25" customHeight="1">
      <c r="A145" s="6"/>
      <c r="C145" s="6"/>
      <c r="D145" s="3"/>
      <c r="E145"/>
      <c r="G145" s="6"/>
      <c r="K145" s="5"/>
      <c r="IV145" s="11"/>
    </row>
    <row r="146" spans="1:256" s="2" customFormat="1" ht="26.25" customHeight="1">
      <c r="A146" s="6"/>
      <c r="C146" s="6"/>
      <c r="D146" s="3"/>
      <c r="E146"/>
      <c r="G146" s="6"/>
      <c r="K146" s="5"/>
      <c r="IV146" s="11"/>
    </row>
    <row r="147" spans="1:256" s="2" customFormat="1" ht="26.25" customHeight="1">
      <c r="A147" s="6"/>
      <c r="C147" s="3" t="s">
        <v>136</v>
      </c>
      <c r="D147"/>
      <c r="E147"/>
      <c r="G147" s="6"/>
      <c r="K147" s="5"/>
      <c r="IV147" s="11"/>
    </row>
    <row r="148" spans="1:256" ht="26.25" customHeight="1">
      <c r="A148" s="1">
        <f>SUM(G144+A144)</f>
        <v>274.6999999999999</v>
      </c>
      <c r="C148" s="1">
        <f>SUM(G144+C144)</f>
        <v>1.4</v>
      </c>
      <c r="E148" s="3" t="s">
        <v>11</v>
      </c>
      <c r="G148" s="6">
        <v>1.6</v>
      </c>
      <c r="I148" s="2" t="s">
        <v>128</v>
      </c>
      <c r="N148" s="2"/>
      <c r="IV148" s="11"/>
    </row>
    <row r="149" spans="1:18" ht="26.25" customHeight="1">
      <c r="A149" s="1">
        <f>SUM(G148+A148)</f>
        <v>276.2999999999999</v>
      </c>
      <c r="C149" s="1">
        <f>SUM(G148+C148)</f>
        <v>3</v>
      </c>
      <c r="E149" s="3" t="s">
        <v>11</v>
      </c>
      <c r="G149" s="6">
        <v>8.91</v>
      </c>
      <c r="I149" s="3" t="s">
        <v>137</v>
      </c>
      <c r="R149" s="6"/>
    </row>
    <row r="150" spans="1:9" ht="26.25" customHeight="1">
      <c r="A150" s="1">
        <f>3.3+A149</f>
        <v>279.5999999999999</v>
      </c>
      <c r="C150" s="1">
        <f>3.3+C149</f>
        <v>6.3</v>
      </c>
      <c r="E150" s="2"/>
      <c r="G150" s="14" t="s">
        <v>138</v>
      </c>
      <c r="I150" s="2"/>
    </row>
    <row r="151" spans="1:9" ht="26.25" customHeight="1">
      <c r="A151" s="1">
        <f>SUM(G149+A149)</f>
        <v>285.2099999999999</v>
      </c>
      <c r="C151" s="1">
        <f>SUM(G149+C149)</f>
        <v>11.91</v>
      </c>
      <c r="E151" s="3" t="s">
        <v>11</v>
      </c>
      <c r="G151" s="14">
        <v>6.27</v>
      </c>
      <c r="I151" s="3" t="s">
        <v>139</v>
      </c>
    </row>
    <row r="152" spans="1:9" ht="26.25" customHeight="1">
      <c r="A152" s="1">
        <f>SUM(G151+A151)</f>
        <v>291.4799999999999</v>
      </c>
      <c r="C152" s="1">
        <f>SUM(G151+C151)</f>
        <v>18.18</v>
      </c>
      <c r="E152" s="8" t="s">
        <v>17</v>
      </c>
      <c r="G152" s="14">
        <v>16.1</v>
      </c>
      <c r="I152" s="3" t="s">
        <v>140</v>
      </c>
    </row>
    <row r="153" spans="1:9" ht="26.25" customHeight="1">
      <c r="A153" s="1">
        <f>SUM(G152+A152)</f>
        <v>307.5799999999999</v>
      </c>
      <c r="C153" s="1">
        <f>SUM(G152+C152)</f>
        <v>34.28</v>
      </c>
      <c r="E153" s="10" t="s">
        <v>14</v>
      </c>
      <c r="G153" s="14">
        <v>0.5</v>
      </c>
      <c r="I153" s="3" t="s">
        <v>141</v>
      </c>
    </row>
    <row r="154" spans="1:9" ht="26.25" customHeight="1">
      <c r="A154" s="1">
        <f>SUM(G153+A153)</f>
        <v>308.0799999999999</v>
      </c>
      <c r="C154" s="1">
        <f>SUM(G153+C153)</f>
        <v>34.78</v>
      </c>
      <c r="E154" s="3" t="s">
        <v>11</v>
      </c>
      <c r="G154" s="14">
        <v>0.1</v>
      </c>
      <c r="I154" s="3" t="s">
        <v>142</v>
      </c>
    </row>
    <row r="155" spans="1:11" ht="26.25" customHeight="1">
      <c r="A155" s="1">
        <f>SUM(G154+A154)</f>
        <v>308.17999999999995</v>
      </c>
      <c r="C155" s="1">
        <f>SUM(G154+C154)</f>
        <v>34.88</v>
      </c>
      <c r="E155" s="8" t="s">
        <v>17</v>
      </c>
      <c r="G155" s="14">
        <v>0</v>
      </c>
      <c r="I155" s="3" t="s">
        <v>143</v>
      </c>
      <c r="K155" s="5" t="s">
        <v>144</v>
      </c>
    </row>
    <row r="156" spans="5:7" ht="26.25" customHeight="1">
      <c r="E156" s="25" t="s">
        <v>145</v>
      </c>
      <c r="G156" s="14"/>
    </row>
    <row r="157" spans="1:7" ht="26.25" customHeight="1">
      <c r="A157" s="1" t="s">
        <v>0</v>
      </c>
      <c r="G157" s="14"/>
    </row>
    <row r="158" spans="5:7" ht="26.25" customHeight="1">
      <c r="E158" s="25" t="s">
        <v>145</v>
      </c>
      <c r="G158" s="14"/>
    </row>
    <row r="159" spans="1:9" ht="26.25" customHeight="1">
      <c r="A159" s="1">
        <f>SUM(G155+A155)</f>
        <v>308.17999999999995</v>
      </c>
      <c r="C159" s="1">
        <f>SUM(G155+C155)</f>
        <v>34.88</v>
      </c>
      <c r="E159" s="8" t="s">
        <v>17</v>
      </c>
      <c r="G159" s="14">
        <v>1.1</v>
      </c>
      <c r="I159" s="3" t="s">
        <v>146</v>
      </c>
    </row>
    <row r="160" spans="1:9" ht="26.25" customHeight="1">
      <c r="A160" s="1">
        <f>SUM(G159+A159)</f>
        <v>309.28</v>
      </c>
      <c r="C160" s="1">
        <f>SUM(G159+C159)</f>
        <v>35.980000000000004</v>
      </c>
      <c r="E160" s="3" t="s">
        <v>11</v>
      </c>
      <c r="G160" s="14">
        <v>0</v>
      </c>
      <c r="I160" s="3" t="s">
        <v>147</v>
      </c>
    </row>
    <row r="161" spans="1:9" ht="26.25" customHeight="1">
      <c r="A161" s="1">
        <f>SUM(G160+A160)</f>
        <v>309.28</v>
      </c>
      <c r="C161" s="1">
        <f>SUM(G160+C160)</f>
        <v>35.980000000000004</v>
      </c>
      <c r="E161" s="8" t="s">
        <v>17</v>
      </c>
      <c r="G161" s="14">
        <v>0.30000000000000004</v>
      </c>
      <c r="I161" s="3" t="s">
        <v>148</v>
      </c>
    </row>
    <row r="162" spans="1:9" ht="26.25" customHeight="1">
      <c r="A162" s="1">
        <f>SUM(G161+A161)</f>
        <v>309.58</v>
      </c>
      <c r="C162" s="1">
        <f>SUM(G161+C161)</f>
        <v>36.28</v>
      </c>
      <c r="E162" s="3" t="s">
        <v>11</v>
      </c>
      <c r="G162" s="14">
        <v>0.23</v>
      </c>
      <c r="I162" s="3" t="s">
        <v>149</v>
      </c>
    </row>
    <row r="163" spans="1:9" ht="26.25" customHeight="1">
      <c r="A163" s="1">
        <f>SUM(G162+A162)</f>
        <v>309.81</v>
      </c>
      <c r="C163" s="1">
        <f>SUM(G162+C162)</f>
        <v>36.51</v>
      </c>
      <c r="E163" s="8" t="s">
        <v>17</v>
      </c>
      <c r="G163" s="14">
        <v>8.23</v>
      </c>
      <c r="I163" s="3" t="s">
        <v>150</v>
      </c>
    </row>
    <row r="164" spans="1:9" ht="26.25" customHeight="1">
      <c r="A164" s="1">
        <f>SUM(G163+A163)</f>
        <v>318.04</v>
      </c>
      <c r="C164" s="1">
        <f>SUM(G163+C163)</f>
        <v>44.739999999999995</v>
      </c>
      <c r="E164" s="8" t="s">
        <v>17</v>
      </c>
      <c r="G164" s="14">
        <v>3.47</v>
      </c>
      <c r="I164" s="3" t="s">
        <v>151</v>
      </c>
    </row>
    <row r="165" spans="1:9" ht="26.25" customHeight="1">
      <c r="A165" s="1">
        <f>SUM(G164+A164)</f>
        <v>321.51000000000005</v>
      </c>
      <c r="C165" s="1">
        <f>SUM(G164+C164)</f>
        <v>48.209999999999994</v>
      </c>
      <c r="E165" s="3" t="s">
        <v>11</v>
      </c>
      <c r="G165" s="14">
        <v>3.11</v>
      </c>
      <c r="I165" s="3" t="s">
        <v>152</v>
      </c>
    </row>
    <row r="166" spans="1:9" ht="26.25" customHeight="1">
      <c r="A166" s="1">
        <f>SUM(G165+A165)</f>
        <v>324.62000000000006</v>
      </c>
      <c r="C166" s="1">
        <f>SUM(G165+C165)</f>
        <v>51.31999999999999</v>
      </c>
      <c r="E166" s="10" t="s">
        <v>58</v>
      </c>
      <c r="G166" s="14">
        <v>0.16</v>
      </c>
      <c r="I166" s="3" t="s">
        <v>153</v>
      </c>
    </row>
    <row r="167" spans="1:9" ht="26.25" customHeight="1">
      <c r="A167" s="1">
        <f>SUM(G166+A166)</f>
        <v>324.7800000000001</v>
      </c>
      <c r="C167" s="1">
        <f>SUM(G166+C166)</f>
        <v>51.47999999999999</v>
      </c>
      <c r="E167" s="8" t="s">
        <v>17</v>
      </c>
      <c r="G167" s="14">
        <v>0.19</v>
      </c>
      <c r="I167" s="3" t="s">
        <v>154</v>
      </c>
    </row>
    <row r="168" spans="1:9" ht="26.25" customHeight="1">
      <c r="A168" s="1">
        <f>SUM(G167+A167)</f>
        <v>324.9700000000001</v>
      </c>
      <c r="C168" s="1">
        <f>SUM(G167+C167)</f>
        <v>51.66999999999999</v>
      </c>
      <c r="E168" s="3" t="s">
        <v>11</v>
      </c>
      <c r="G168" s="14">
        <v>0.43</v>
      </c>
      <c r="I168" s="3" t="s">
        <v>155</v>
      </c>
    </row>
    <row r="169" spans="1:9" ht="26.25" customHeight="1">
      <c r="A169" s="1">
        <f>SUM(G168+A168)</f>
        <v>325.4000000000001</v>
      </c>
      <c r="C169" s="1">
        <f>SUM(G168+C168)</f>
        <v>52.09999999999999</v>
      </c>
      <c r="E169" s="8" t="s">
        <v>17</v>
      </c>
      <c r="G169" s="14">
        <v>0.09</v>
      </c>
      <c r="I169" s="3" t="s">
        <v>156</v>
      </c>
    </row>
    <row r="170" spans="1:9" ht="26.25" customHeight="1">
      <c r="A170" s="1">
        <f>SUM(G169+A169)</f>
        <v>325.49000000000007</v>
      </c>
      <c r="C170" s="1">
        <f>SUM(G169+C169)</f>
        <v>52.18999999999999</v>
      </c>
      <c r="E170" s="3" t="s">
        <v>11</v>
      </c>
      <c r="G170" s="14">
        <v>2.64</v>
      </c>
      <c r="I170" s="3" t="s">
        <v>157</v>
      </c>
    </row>
    <row r="171" spans="1:9" ht="26.25" customHeight="1">
      <c r="A171" s="1">
        <f>SUM(G170+A170)</f>
        <v>328.13000000000005</v>
      </c>
      <c r="C171" s="1">
        <f>SUM(G170+C170)</f>
        <v>54.82999999999999</v>
      </c>
      <c r="E171" s="3" t="s">
        <v>11</v>
      </c>
      <c r="G171" s="14">
        <v>2.67</v>
      </c>
      <c r="I171" s="3" t="s">
        <v>158</v>
      </c>
    </row>
    <row r="172" spans="1:9" ht="26.25" customHeight="1">
      <c r="A172" s="1">
        <f>SUM(G171+A171)</f>
        <v>330.80000000000007</v>
      </c>
      <c r="C172" s="1">
        <f>SUM(G171+C171)</f>
        <v>57.49999999999999</v>
      </c>
      <c r="E172" s="8" t="s">
        <v>17</v>
      </c>
      <c r="G172" s="14">
        <v>3.9</v>
      </c>
      <c r="I172" s="3" t="s">
        <v>159</v>
      </c>
    </row>
    <row r="173" spans="1:11" ht="26.25" customHeight="1">
      <c r="A173" s="1">
        <f>SUM(G172+A172)</f>
        <v>334.70000000000005</v>
      </c>
      <c r="C173" s="1">
        <f>SUM(G172+C172)</f>
        <v>61.39999999999999</v>
      </c>
      <c r="E173" s="10" t="s">
        <v>14</v>
      </c>
      <c r="G173" s="14">
        <v>0.1</v>
      </c>
      <c r="I173" s="3" t="s">
        <v>160</v>
      </c>
      <c r="K173" s="5" t="s">
        <v>161</v>
      </c>
    </row>
    <row r="174" spans="1:9" ht="26.25" customHeight="1">
      <c r="A174" s="1">
        <f>SUM(G173+A173)</f>
        <v>334.80000000000007</v>
      </c>
      <c r="C174" s="1">
        <f>SUM(G173+C173)</f>
        <v>61.49999999999999</v>
      </c>
      <c r="E174" s="3" t="s">
        <v>11</v>
      </c>
      <c r="G174" s="14"/>
      <c r="I174" s="3" t="s">
        <v>162</v>
      </c>
    </row>
    <row r="175" spans="5:9" ht="26.25" customHeight="1">
      <c r="E175" s="10" t="s">
        <v>39</v>
      </c>
      <c r="G175" s="14"/>
      <c r="I175" s="3" t="s">
        <v>163</v>
      </c>
    </row>
    <row r="176" spans="5:9" ht="26.25" customHeight="1">
      <c r="E176" s="10" t="s">
        <v>41</v>
      </c>
      <c r="G176" s="14"/>
      <c r="I176" s="3" t="s">
        <v>164</v>
      </c>
    </row>
    <row r="177" spans="5:9" ht="26.25" customHeight="1">
      <c r="E177" s="2"/>
      <c r="G177" s="14"/>
      <c r="I177" s="3" t="s">
        <v>165</v>
      </c>
    </row>
    <row r="178" spans="1:14" s="2" customFormat="1" ht="26.25" customHeight="1">
      <c r="A178" s="1" t="s">
        <v>0</v>
      </c>
      <c r="G178" s="14"/>
      <c r="K178" s="5"/>
      <c r="N178" s="6"/>
    </row>
    <row r="179" spans="9:14" ht="12" customHeight="1">
      <c r="I179" s="5" t="s">
        <v>166</v>
      </c>
      <c r="N179" s="2"/>
    </row>
    <row r="180" spans="1:14" ht="26.25" customHeight="1">
      <c r="A180" s="1" t="s">
        <v>3</v>
      </c>
      <c r="B180" s="8"/>
      <c r="C180" s="9" t="s">
        <v>4</v>
      </c>
      <c r="D180" s="8"/>
      <c r="E180" s="3" t="s">
        <v>5</v>
      </c>
      <c r="F180" s="8"/>
      <c r="G180" s="12" t="s">
        <v>6</v>
      </c>
      <c r="H180" s="8"/>
      <c r="I180" s="3" t="s">
        <v>7</v>
      </c>
      <c r="N180" s="2"/>
    </row>
    <row r="181" spans="6:14" ht="12" customHeight="1">
      <c r="F181" s="13"/>
      <c r="H181" s="8"/>
      <c r="N181" s="2"/>
    </row>
    <row r="182" spans="1:9" ht="27" customHeight="1">
      <c r="A182" s="1">
        <f>A174</f>
        <v>334.80000000000007</v>
      </c>
      <c r="C182" s="1">
        <v>0</v>
      </c>
      <c r="E182" s="3" t="s">
        <v>11</v>
      </c>
      <c r="G182" s="14">
        <v>3.3</v>
      </c>
      <c r="I182" s="2" t="s">
        <v>160</v>
      </c>
    </row>
    <row r="183" spans="1:9" ht="26.25" customHeight="1">
      <c r="A183" s="1">
        <f>SUM(G182+A182)</f>
        <v>338.1000000000001</v>
      </c>
      <c r="C183" s="1">
        <f>SUM(G182+C182)</f>
        <v>3.3</v>
      </c>
      <c r="E183" s="10" t="s">
        <v>167</v>
      </c>
      <c r="G183" s="14">
        <v>2.86</v>
      </c>
      <c r="H183" s="6"/>
      <c r="I183" s="2" t="s">
        <v>157</v>
      </c>
    </row>
    <row r="184" spans="1:13" ht="26.25" customHeight="1">
      <c r="A184" s="1">
        <f>SUM(G183+A183)</f>
        <v>340.9600000000001</v>
      </c>
      <c r="C184" s="1">
        <f>SUM(G183+C183)</f>
        <v>6.16</v>
      </c>
      <c r="E184" s="8" t="s">
        <v>17</v>
      </c>
      <c r="G184" s="6">
        <v>5.07</v>
      </c>
      <c r="H184" s="6"/>
      <c r="I184" s="2" t="s">
        <v>168</v>
      </c>
      <c r="K184" s="2"/>
      <c r="M184"/>
    </row>
    <row r="185" spans="1:13" ht="26.25" customHeight="1">
      <c r="A185" s="1">
        <f>SUM(G184+A184)</f>
        <v>346.0300000000001</v>
      </c>
      <c r="C185" s="1">
        <f>SUM(G184+C184)</f>
        <v>11.23</v>
      </c>
      <c r="E185" s="8" t="s">
        <v>17</v>
      </c>
      <c r="G185" s="6">
        <v>1</v>
      </c>
      <c r="H185" s="6"/>
      <c r="I185" s="2" t="s">
        <v>169</v>
      </c>
      <c r="K185" s="2"/>
      <c r="M185"/>
    </row>
    <row r="186" spans="1:13" ht="26.25" customHeight="1">
      <c r="A186" s="1">
        <f>SUM(G185+A185)</f>
        <v>347.0300000000001</v>
      </c>
      <c r="C186" s="1">
        <f>SUM(G185+C185)</f>
        <v>12.23</v>
      </c>
      <c r="E186" s="3" t="s">
        <v>11</v>
      </c>
      <c r="G186" s="6">
        <v>1.6</v>
      </c>
      <c r="H186" s="6"/>
      <c r="I186" s="2" t="s">
        <v>170</v>
      </c>
      <c r="K186" s="2"/>
      <c r="M186"/>
    </row>
    <row r="187" spans="1:13" ht="26.25" customHeight="1">
      <c r="A187" s="1">
        <f>SUM(G186+A186)</f>
        <v>348.6300000000001</v>
      </c>
      <c r="C187" s="1">
        <f>SUM(G186+C186)</f>
        <v>13.83</v>
      </c>
      <c r="E187" s="2" t="s">
        <v>58</v>
      </c>
      <c r="G187" s="6">
        <v>0.7</v>
      </c>
      <c r="H187" s="6"/>
      <c r="I187" s="2" t="s">
        <v>171</v>
      </c>
      <c r="K187" s="2"/>
      <c r="M187"/>
    </row>
    <row r="188" spans="1:13" ht="26.25" customHeight="1">
      <c r="A188" s="1">
        <f>SUM(G187+A187)</f>
        <v>349.3300000000001</v>
      </c>
      <c r="C188" s="1">
        <f>SUM(G187+C187)</f>
        <v>14.53</v>
      </c>
      <c r="E188" s="3" t="s">
        <v>11</v>
      </c>
      <c r="G188" s="6">
        <v>5.7</v>
      </c>
      <c r="H188" s="6"/>
      <c r="I188" s="2" t="s">
        <v>172</v>
      </c>
      <c r="K188" s="2"/>
      <c r="M188"/>
    </row>
    <row r="189" spans="1:13" ht="26.25" customHeight="1">
      <c r="A189" s="1">
        <f>SUM(G188+A188)</f>
        <v>355.0300000000001</v>
      </c>
      <c r="C189" s="1">
        <f>SUM(G188+C188)</f>
        <v>20.23</v>
      </c>
      <c r="E189" s="8" t="s">
        <v>17</v>
      </c>
      <c r="G189" s="6"/>
      <c r="I189" s="2" t="s">
        <v>173</v>
      </c>
      <c r="K189" s="5" t="s">
        <v>174</v>
      </c>
      <c r="M189"/>
    </row>
    <row r="190" spans="5:9" ht="26.25" customHeight="1">
      <c r="E190" s="10" t="s">
        <v>39</v>
      </c>
      <c r="G190" s="14"/>
      <c r="I190" s="2" t="s">
        <v>175</v>
      </c>
    </row>
    <row r="191" spans="5:9" ht="26.25" customHeight="1">
      <c r="E191" s="10" t="s">
        <v>41</v>
      </c>
      <c r="G191" s="14"/>
      <c r="I191" s="2" t="s">
        <v>176</v>
      </c>
    </row>
    <row r="192" spans="2:9" ht="26.25" customHeight="1">
      <c r="B192"/>
      <c r="C192"/>
      <c r="G192" s="7" t="s">
        <v>177</v>
      </c>
      <c r="I192" s="2"/>
    </row>
    <row r="193" spans="1:9" ht="26.25" customHeight="1">
      <c r="A193" s="1" t="s">
        <v>0</v>
      </c>
      <c r="E193" s="2"/>
      <c r="G193" s="14"/>
      <c r="I193" s="2"/>
    </row>
    <row r="194" spans="9:14" ht="12" customHeight="1">
      <c r="I194" s="5" t="s">
        <v>178</v>
      </c>
      <c r="N194" s="2"/>
    </row>
    <row r="195" spans="1:14" ht="26.25" customHeight="1">
      <c r="A195" s="1" t="s">
        <v>3</v>
      </c>
      <c r="B195" s="8"/>
      <c r="C195" s="9" t="s">
        <v>4</v>
      </c>
      <c r="D195" s="8"/>
      <c r="E195" s="3" t="s">
        <v>5</v>
      </c>
      <c r="F195" s="8"/>
      <c r="G195" s="12" t="s">
        <v>6</v>
      </c>
      <c r="H195" s="8"/>
      <c r="I195" s="3" t="s">
        <v>7</v>
      </c>
      <c r="N195" s="2"/>
    </row>
    <row r="196" spans="6:14" ht="12" customHeight="1">
      <c r="F196" s="13"/>
      <c r="H196" s="8"/>
      <c r="N196" s="2"/>
    </row>
    <row r="197" spans="1:22" ht="26.25" customHeight="1">
      <c r="A197" s="1">
        <f>A189</f>
        <v>355.0300000000001</v>
      </c>
      <c r="C197" s="1">
        <f>SUM(G196+C196)</f>
        <v>0</v>
      </c>
      <c r="E197" s="3" t="s">
        <v>11</v>
      </c>
      <c r="G197" s="14">
        <v>6.74</v>
      </c>
      <c r="I197" s="2" t="s">
        <v>179</v>
      </c>
      <c r="O197"/>
      <c r="Q197"/>
      <c r="S197"/>
      <c r="U197"/>
      <c r="V197"/>
    </row>
    <row r="198" spans="1:22" ht="26.25" customHeight="1">
      <c r="A198" s="1">
        <f>SUM(G197+A197)</f>
        <v>361.7700000000001</v>
      </c>
      <c r="C198" s="1">
        <f>SUM(G197+C197)</f>
        <v>6.74</v>
      </c>
      <c r="E198" s="3" t="s">
        <v>11</v>
      </c>
      <c r="G198" s="14">
        <v>5.72</v>
      </c>
      <c r="I198" s="2" t="s">
        <v>180</v>
      </c>
      <c r="K198" s="5" t="s">
        <v>181</v>
      </c>
      <c r="O198"/>
      <c r="Q198"/>
      <c r="S198"/>
      <c r="U198"/>
      <c r="V198"/>
    </row>
    <row r="199" spans="1:22" ht="26.25" customHeight="1">
      <c r="A199" s="1">
        <f>SUM(G198+A198)</f>
        <v>367.4900000000001</v>
      </c>
      <c r="C199" s="1">
        <f>SUM(G198+C198)</f>
        <v>12.46</v>
      </c>
      <c r="E199" s="3" t="s">
        <v>11</v>
      </c>
      <c r="G199" s="14">
        <v>1.43</v>
      </c>
      <c r="I199" s="2" t="s">
        <v>182</v>
      </c>
      <c r="O199"/>
      <c r="Q199"/>
      <c r="S199"/>
      <c r="U199"/>
      <c r="V199"/>
    </row>
    <row r="200" spans="1:22" ht="26.25" customHeight="1">
      <c r="A200" s="1">
        <f>SUM(G199+A199)</f>
        <v>368.92000000000013</v>
      </c>
      <c r="C200" s="1">
        <f>SUM(G199+C199)</f>
        <v>13.89</v>
      </c>
      <c r="E200" s="8" t="s">
        <v>17</v>
      </c>
      <c r="G200" s="14">
        <v>1.12</v>
      </c>
      <c r="I200" s="2" t="s">
        <v>183</v>
      </c>
      <c r="O200"/>
      <c r="Q200"/>
      <c r="S200"/>
      <c r="U200"/>
      <c r="V200"/>
    </row>
    <row r="201" spans="1:22" ht="26.25" customHeight="1">
      <c r="A201" s="1">
        <f>SUM(G200+A200)</f>
        <v>370.04000000000013</v>
      </c>
      <c r="C201" s="1">
        <f>SUM(G200+C200)</f>
        <v>15.010000000000002</v>
      </c>
      <c r="E201" s="8" t="s">
        <v>17</v>
      </c>
      <c r="G201" s="14">
        <v>1.1</v>
      </c>
      <c r="I201" s="2" t="s">
        <v>184</v>
      </c>
      <c r="O201"/>
      <c r="Q201"/>
      <c r="S201"/>
      <c r="U201"/>
      <c r="V201"/>
    </row>
    <row r="202" spans="1:22" ht="26.25" customHeight="1">
      <c r="A202" s="1">
        <f>SUM(G201+A201)</f>
        <v>371.14000000000016</v>
      </c>
      <c r="C202" s="1">
        <f>SUM(G201+C201)</f>
        <v>16.110000000000003</v>
      </c>
      <c r="E202" s="3" t="s">
        <v>11</v>
      </c>
      <c r="G202" s="14">
        <v>4.8</v>
      </c>
      <c r="I202" s="3" t="s">
        <v>185</v>
      </c>
      <c r="O202"/>
      <c r="Q202"/>
      <c r="S202"/>
      <c r="U202"/>
      <c r="V202"/>
    </row>
    <row r="203" spans="1:22" ht="26.25" customHeight="1">
      <c r="A203" s="1">
        <f>SUM(G202+A202)</f>
        <v>375.94000000000017</v>
      </c>
      <c r="C203" s="1">
        <f>SUM(G202+C202)</f>
        <v>20.910000000000004</v>
      </c>
      <c r="E203" s="8" t="s">
        <v>17</v>
      </c>
      <c r="G203" s="14">
        <v>1.3</v>
      </c>
      <c r="I203" s="2" t="s">
        <v>186</v>
      </c>
      <c r="O203"/>
      <c r="Q203"/>
      <c r="S203"/>
      <c r="U203"/>
      <c r="V203"/>
    </row>
    <row r="204" spans="1:22" ht="26.25" customHeight="1">
      <c r="A204" s="1">
        <f>SUM(G203+A203)</f>
        <v>377.2400000000002</v>
      </c>
      <c r="C204" s="1">
        <f>SUM(G203+C203)</f>
        <v>22.210000000000004</v>
      </c>
      <c r="E204" s="3" t="s">
        <v>11</v>
      </c>
      <c r="G204" s="14">
        <v>0.4</v>
      </c>
      <c r="I204" s="2" t="s">
        <v>62</v>
      </c>
      <c r="O204"/>
      <c r="Q204"/>
      <c r="S204"/>
      <c r="U204"/>
      <c r="V204"/>
    </row>
    <row r="205" spans="1:22" ht="26.25" customHeight="1">
      <c r="A205" s="6">
        <f>SUM(G204+A204)</f>
        <v>377.64000000000016</v>
      </c>
      <c r="C205" s="6">
        <f>SUM(G204+C204)</f>
        <v>22.610000000000003</v>
      </c>
      <c r="E205" s="8" t="s">
        <v>17</v>
      </c>
      <c r="G205" s="14">
        <v>0.82</v>
      </c>
      <c r="I205" s="3" t="s">
        <v>187</v>
      </c>
      <c r="O205"/>
      <c r="Q205"/>
      <c r="S205"/>
      <c r="U205"/>
      <c r="V205"/>
    </row>
    <row r="206" spans="1:22" ht="26.25" customHeight="1">
      <c r="A206" s="6">
        <f>SUM(G205+A205)</f>
        <v>378.46000000000015</v>
      </c>
      <c r="C206" s="6">
        <f>SUM(G205+C205)</f>
        <v>23.430000000000003</v>
      </c>
      <c r="E206" s="2" t="s">
        <v>167</v>
      </c>
      <c r="G206" s="14">
        <v>1.21</v>
      </c>
      <c r="I206" s="3" t="s">
        <v>188</v>
      </c>
      <c r="O206"/>
      <c r="Q206"/>
      <c r="S206"/>
      <c r="U206"/>
      <c r="V206"/>
    </row>
    <row r="207" spans="1:22" ht="26.25" customHeight="1">
      <c r="A207" s="1">
        <f>SUM(G206+A206)</f>
        <v>379.67000000000013</v>
      </c>
      <c r="C207" s="1">
        <f>SUM(G206+C206)</f>
        <v>24.640000000000004</v>
      </c>
      <c r="E207" s="8" t="s">
        <v>17</v>
      </c>
      <c r="G207" s="14">
        <v>1.6</v>
      </c>
      <c r="I207" s="2" t="s">
        <v>189</v>
      </c>
      <c r="O207"/>
      <c r="Q207"/>
      <c r="S207"/>
      <c r="U207"/>
      <c r="V207"/>
    </row>
    <row r="208" spans="1:11" ht="26.25" customHeight="1">
      <c r="A208" s="1">
        <f>SUM(G207+A207)</f>
        <v>381.27000000000015</v>
      </c>
      <c r="C208" s="1">
        <f>SUM(G207+C207)</f>
        <v>26.240000000000006</v>
      </c>
      <c r="E208" s="8" t="s">
        <v>17</v>
      </c>
      <c r="G208" s="14"/>
      <c r="I208" s="2" t="s">
        <v>190</v>
      </c>
      <c r="K208" s="5" t="s">
        <v>10</v>
      </c>
    </row>
    <row r="209" spans="5:9" ht="26.25" customHeight="1">
      <c r="E209" s="10" t="s">
        <v>39</v>
      </c>
      <c r="G209" s="14"/>
      <c r="I209" s="2" t="s">
        <v>191</v>
      </c>
    </row>
    <row r="210" spans="5:9" ht="26.25" customHeight="1">
      <c r="E210" s="10" t="s">
        <v>58</v>
      </c>
      <c r="G210" s="14"/>
      <c r="I210" s="2" t="s">
        <v>192</v>
      </c>
    </row>
    <row r="211" spans="1:9" ht="26.25" customHeight="1">
      <c r="A211" s="3"/>
      <c r="C211" s="3" t="s">
        <v>193</v>
      </c>
      <c r="E211" s="2"/>
      <c r="G211" s="14"/>
      <c r="I211" s="2"/>
    </row>
    <row r="212" spans="1:256" s="2" customFormat="1" ht="26.25" customHeight="1">
      <c r="A212" s="3"/>
      <c r="C212" s="3" t="s">
        <v>194</v>
      </c>
      <c r="E212" s="10"/>
      <c r="G212" s="6"/>
      <c r="K212"/>
      <c r="IV212" s="11"/>
    </row>
    <row r="213" spans="1:256" s="2" customFormat="1" ht="26.25" customHeight="1">
      <c r="A213" s="3"/>
      <c r="C213" s="3" t="s">
        <v>195</v>
      </c>
      <c r="E213" s="10"/>
      <c r="G213" s="6"/>
      <c r="K213" s="5"/>
      <c r="IV213" s="11"/>
    </row>
    <row r="214" spans="1:256" s="2" customFormat="1" ht="26.25" customHeight="1">
      <c r="A214"/>
      <c r="C214" s="3" t="s">
        <v>196</v>
      </c>
      <c r="E214" s="10"/>
      <c r="G214" s="6"/>
      <c r="K214" s="5"/>
      <c r="IV214" s="11"/>
    </row>
    <row r="215" ht="26.25" customHeight="1">
      <c r="I215" s="2"/>
    </row>
    <row r="216" ht="26.25" customHeight="1">
      <c r="I216" s="2"/>
    </row>
    <row r="217" ht="26.25" customHeight="1"/>
    <row r="218" ht="26.25" customHeight="1">
      <c r="E218" s="8"/>
    </row>
    <row r="221" ht="26.25" customHeight="1">
      <c r="E221" s="8"/>
    </row>
    <row r="224" ht="26.25" customHeight="1"/>
    <row r="225" ht="26.25" customHeight="1"/>
    <row r="226" ht="26.25" customHeight="1">
      <c r="E226" s="8"/>
    </row>
    <row r="227" ht="26.25" customHeight="1">
      <c r="E227" s="8"/>
    </row>
    <row r="232" ht="21" customHeight="1"/>
    <row r="233" spans="1:3" ht="21" customHeight="1">
      <c r="A233" s="8"/>
      <c r="C233" s="8"/>
    </row>
    <row r="234" ht="21" customHeight="1"/>
    <row r="235" ht="21" customHeight="1"/>
    <row r="236" spans="1:3" ht="21" customHeight="1">
      <c r="A236" s="8"/>
      <c r="C236" s="8"/>
    </row>
    <row r="237" ht="26.25" customHeight="1"/>
    <row r="242" ht="26.25" customHeight="1"/>
    <row r="245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7" ht="26.25" customHeight="1"/>
    <row r="299" ht="26.25" customHeight="1"/>
    <row r="308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8" ht="26.25" customHeight="1"/>
    <row r="333" ht="26.25" customHeight="1"/>
    <row r="335" ht="26.25" customHeight="1"/>
    <row r="336" ht="26.25" customHeight="1"/>
    <row r="339" ht="26.25" customHeight="1"/>
    <row r="343" ht="26.25" customHeight="1"/>
    <row r="352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68"/>
  <rowBreaks count="6" manualBreakCount="6">
    <brk id="28" max="255" man="1"/>
    <brk id="53" max="255" man="1"/>
    <brk id="84" max="255" man="1"/>
    <brk id="125" max="255" man="1"/>
    <brk id="156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2011-03-17T21:25:26Z</cp:lastPrinted>
  <dcterms:created xsi:type="dcterms:W3CDTF">2010-07-21T19:19:52Z</dcterms:created>
  <dcterms:modified xsi:type="dcterms:W3CDTF">2013-01-16T23:21:41Z</dcterms:modified>
  <cp:category/>
  <cp:version/>
  <cp:contentType/>
  <cp:contentStatus/>
  <cp:revision>102</cp:revision>
</cp:coreProperties>
</file>