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<sst xmlns="http://schemas.openxmlformats.org/spreadsheetml/2006/main" count="326" uniqueCount="145">
  <si>
    <t>400k Salisbury-Oakboro-Ellerbe-Raeford</t>
  </si>
  <si>
    <t>Laurelhill-Norwood-Locust</t>
  </si>
  <si>
    <t>400k</t>
  </si>
  <si>
    <t xml:space="preserve">    0km   start: 08/30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</si>
  <si>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</si>
  <si>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</si>
  <si>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</si>
  <si>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</si>
  <si>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</si>
  <si>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</si>
  <si>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</si>
  <si>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</si>
  <si>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</si>
  <si>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</si>
  <si>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</si>
  <si>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</si>
  <si>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</si>
  <si>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</si>
  <si>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</si>
  <si>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</si>
  <si>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</si>
  <si>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</si>
  <si>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</si>
  <si>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</si>
  <si>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</si>
  <si>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</si>
  <si>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</si>
  <si>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</si>
  <si>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</si>
  <si>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</si>
  <si>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</si>
  <si>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</si>
  <si>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</si>
  <si>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</si>
  <si>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</si>
  <si>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</si>
  <si>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</si>
  <si>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</si>
  <si>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</si>
  <si>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</si>
  <si>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08/30 07:44</t>
  </si>
  <si>
    <t>Control</t>
  </si>
  <si>
    <t xml:space="preserve"> (37mi)   close: 08/30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</si>
  <si>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</si>
  <si>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</si>
  <si>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</si>
  <si>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</si>
  <si>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</si>
  <si>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</si>
  <si>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</si>
  <si>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</si>
  <si>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</si>
  <si>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</si>
  <si>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</si>
  <si>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</si>
  <si>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</si>
  <si>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08/30 09:34</t>
  </si>
  <si>
    <t xml:space="preserve"> (75mi)   close: 08/30 14:04</t>
  </si>
  <si>
    <t>Ellerbe – Raeford</t>
  </si>
  <si>
    <t xml:space="preserve"> Left  </t>
  </si>
  <si>
    <t>Church St  / Millstone Rd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</si>
  <si>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</si>
  <si>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</si>
  <si>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</si>
  <si>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</si>
  <si>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</si>
  <si>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</si>
  <si>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</si>
  <si>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</si>
  <si>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</si>
  <si>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</si>
  <si>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</si>
  <si>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</si>
  <si>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</si>
  <si>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</si>
  <si>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</si>
  <si>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</si>
  <si>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</si>
  <si>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</si>
  <si>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</si>
  <si>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</si>
  <si>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</si>
  <si>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</si>
  <si>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</si>
  <si>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</si>
  <si>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08/30 11:39</t>
  </si>
  <si>
    <t>(119mi)   close: 08/30 18:48</t>
  </si>
  <si>
    <t>Raeford – Laurel Hill</t>
  </si>
  <si>
    <t>NC-211 / Red Spring Hwy</t>
  </si>
  <si>
    <t>Old Maxton</t>
  </si>
  <si>
    <t>Duffie</t>
  </si>
  <si>
    <t>Hilltop</t>
  </si>
  <si>
    <t>McPhatter</t>
  </si>
  <si>
    <t>Spring Hill</t>
  </si>
  <si>
    <t>River – crossing bridge</t>
  </si>
  <si>
    <t xml:space="preserve">Bear Right </t>
  </si>
  <si>
    <t>Riverton</t>
  </si>
  <si>
    <t>NC-144 / Old Wire</t>
  </si>
  <si>
    <t xml:space="preserve">Sneads Grove </t>
  </si>
  <si>
    <t>Control – store – Laurel Hill</t>
  </si>
  <si>
    <t xml:space="preserve">  229km    open: 08/30 12:47</t>
  </si>
  <si>
    <t>(142mi)   close: 08/30 21:16</t>
  </si>
  <si>
    <t>Laurel Hill – Norwood</t>
  </si>
  <si>
    <t xml:space="preserve">US-1 S 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</si>
  <si>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</si>
  <si>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</si>
  <si>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</si>
  <si>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</si>
  <si>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</si>
  <si>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</si>
  <si>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</si>
  <si>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</si>
  <si>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</si>
  <si>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</si>
  <si>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</si>
  <si>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</si>
  <si>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</si>
  <si>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314km    open: 08/30 15:27</t>
  </si>
  <si>
    <t>(195mi)   close: 08/31 02:56</t>
  </si>
  <si>
    <t>Norwood – Locust</t>
  </si>
  <si>
    <t>Go out back of store</t>
  </si>
  <si>
    <t xml:space="preserve">  Left</t>
  </si>
  <si>
    <t>NC 138 / Aquadale Rd / Plank Rd</t>
  </si>
  <si>
    <t>NC 138 / Aquadale Rd</t>
  </si>
  <si>
    <t>NC-742 / Main / NC-205</t>
  </si>
  <si>
    <t>NC-24 / 27</t>
  </si>
  <si>
    <t>NC-200</t>
  </si>
  <si>
    <t>Store - NC-200 &amp; NC-24/27</t>
  </si>
  <si>
    <t xml:space="preserve">  348km    open: 08/30 16:30</t>
  </si>
  <si>
    <t>(216mi)   close: 08/31 05:12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</si>
  <si>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</si>
  <si>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</si>
  <si>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</si>
  <si>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</si>
  <si>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</si>
  <si>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</si>
  <si>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</si>
  <si>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 / Quality Inn</t>
  </si>
  <si>
    <t>Finish control</t>
  </si>
  <si>
    <t xml:space="preserve">  401km    open: 08/30 18:08</t>
  </si>
  <si>
    <t>(249mi)   close: 08/31 09:00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</si>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</sst>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</numFmts>
  <fonts count="8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4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view="pageBreakPreview" zoomScaleSheetLayoutView="100" workbookViewId="0" topLeftCell="A163">
      <selection activeCell="A163" activeCellId="8" sqref="I3 I35:I36 I53:I54 I84:I85 I104:I105 I128 I144 I178 A163"/>
    </sheetView>
  </sheetViews>
  <sheetFormatPr defaultColWidth="11.19921875" defaultRowHeight="24" customHeight="1"/>
  <cols>
    <col min="1" max="1" width="8.19921875" style="1" customWidth="1"/>
    <col min="2" max="2" width="1" style="2" customWidth="1"/>
    <col min="3" max="3" width="6.296875" style="1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/>
      <c r="C1" s="5" t="s">
        <v>0</v>
      </c>
      <c r="G1" s="6"/>
    </row>
    <row r="2" spans="4:7" ht="24" customHeight="1">
      <c r="D2" s="2" t="s">
        <v>1</v>
      </c>
      <c r="G2" s="6"/>
    </row>
    <row r="3" spans="1:9" ht="24" customHeight="1">
      <c r="A3" s="6" t="s">
        <v>2</v>
      </c>
      <c r="C3" s="4"/>
      <c r="D3"/>
      <c r="G3" s="6"/>
      <c r="H3"/>
      <c r="I3" s="2" t="s">
        <v>3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4</v>
      </c>
      <c r="B5" s="9"/>
      <c r="C5" s="7" t="s">
        <v>5</v>
      </c>
      <c r="D5" s="9"/>
      <c r="E5" s="8" t="s">
        <v>6</v>
      </c>
      <c r="F5" s="9"/>
      <c r="G5" s="10" t="s">
        <v>7</v>
      </c>
      <c r="H5" s="9"/>
      <c r="I5" s="8" t="s">
        <v>8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9</v>
      </c>
      <c r="G7" s="1">
        <v>0.1</v>
      </c>
      <c r="I7" s="2" t="s">
        <v>10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11</v>
      </c>
      <c r="G8" s="1">
        <v>0.1</v>
      </c>
      <c r="I8" s="2" t="s">
        <v>12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11</v>
      </c>
      <c r="G9" s="1">
        <v>0.8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14</v>
      </c>
      <c r="G10" s="1">
        <v>0.4</v>
      </c>
      <c r="I10" s="2" t="s">
        <v>15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11</v>
      </c>
      <c r="G11" s="1">
        <v>0.7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14</v>
      </c>
      <c r="G12" s="1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11</v>
      </c>
      <c r="G13" s="1">
        <v>0.6000000000000001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14</v>
      </c>
      <c r="G14" s="1">
        <v>1.6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11</v>
      </c>
      <c r="G15" s="1">
        <v>0.7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14</v>
      </c>
      <c r="G16" s="1">
        <v>0.5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11</v>
      </c>
      <c r="G17" s="1">
        <v>2.9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">
        <f>SUM(C17+G17)</f>
        <v>9.1</v>
      </c>
      <c r="E18" s="8" t="s">
        <v>14</v>
      </c>
      <c r="G18" s="1">
        <v>0.1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">
        <f>SUM(C18+G18)</f>
        <v>9.2</v>
      </c>
      <c r="E19" s="9" t="s">
        <v>11</v>
      </c>
      <c r="G19" s="1">
        <v>1.7000000000000002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">
        <f>SUM(C19+G19)</f>
        <v>10.899999999999999</v>
      </c>
      <c r="E20" s="9" t="s">
        <v>11</v>
      </c>
      <c r="G20" s="1">
        <v>0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5:254" ht="26.25" customHeight="1">
      <c r="E21" s="9"/>
      <c r="IL21"/>
      <c r="IM21"/>
      <c r="IN21"/>
      <c r="IO21"/>
      <c r="IP21"/>
      <c r="IQ21"/>
      <c r="IR21"/>
      <c r="IS21"/>
      <c r="IT21"/>
    </row>
    <row r="22" spans="5:254" ht="26.25" customHeight="1">
      <c r="E22" s="9"/>
      <c r="IL22"/>
      <c r="IM22"/>
      <c r="IN22"/>
      <c r="IO22"/>
      <c r="IP22"/>
      <c r="IQ22"/>
      <c r="IR22"/>
      <c r="IS22"/>
      <c r="IT22"/>
    </row>
    <row r="23" spans="5:254" ht="26.25" customHeight="1">
      <c r="E23" s="9"/>
      <c r="F23" s="2" t="s">
        <v>26</v>
      </c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SUM(A20+G20)</f>
        <v>10.899999999999999</v>
      </c>
      <c r="C24" s="1">
        <f>SUM(C20+G20)</f>
        <v>10.899999999999999</v>
      </c>
      <c r="E24" s="8" t="s">
        <v>14</v>
      </c>
      <c r="G24" s="1">
        <v>2.3</v>
      </c>
      <c r="I24" s="2" t="s">
        <v>24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SUM(A24+G24)</f>
        <v>13.2</v>
      </c>
      <c r="C25" s="1">
        <f>SUM(C24+G24)</f>
        <v>13.2</v>
      </c>
      <c r="E25" s="3" t="s">
        <v>27</v>
      </c>
      <c r="G25" s="1">
        <v>6.7</v>
      </c>
      <c r="I25" s="2" t="s">
        <v>28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4"/>
      <c r="B26"/>
      <c r="C26" s="4"/>
      <c r="D26" s="2" t="s">
        <v>29</v>
      </c>
      <c r="E26"/>
      <c r="F26"/>
      <c r="G26" s="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SUM(A25+G25)</f>
        <v>19.9</v>
      </c>
      <c r="C27" s="1">
        <f>SUM(C25+G25)</f>
        <v>19.9</v>
      </c>
      <c r="E27" s="3" t="s">
        <v>30</v>
      </c>
      <c r="G27" s="1">
        <v>0.8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SUM(G27+A27)</f>
        <v>20.7</v>
      </c>
      <c r="C28" s="1">
        <f>SUM(G27+C27)</f>
        <v>20.7</v>
      </c>
      <c r="E28" s="8" t="s">
        <v>14</v>
      </c>
      <c r="G28" s="1">
        <v>2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22.7</v>
      </c>
      <c r="C29" s="1">
        <f>SUM(C28+G28)</f>
        <v>22.7</v>
      </c>
      <c r="E29" s="9" t="s">
        <v>11</v>
      </c>
      <c r="G29" s="1">
        <v>4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26.7</v>
      </c>
      <c r="C30" s="1">
        <f>SUM(C29+G29)</f>
        <v>26.7</v>
      </c>
      <c r="E30" s="3" t="s">
        <v>34</v>
      </c>
      <c r="G30" s="1">
        <v>0</v>
      </c>
      <c r="I30" s="2" t="s">
        <v>35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26.7</v>
      </c>
      <c r="C31" s="1">
        <f>SUM(C30+G30)</f>
        <v>26.7</v>
      </c>
      <c r="E31" s="3" t="s">
        <v>30</v>
      </c>
      <c r="G31" s="1">
        <v>0.6000000000000001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27.3</v>
      </c>
      <c r="C32" s="1">
        <f>SUM(C31+G31)</f>
        <v>27.3</v>
      </c>
      <c r="E32" s="9" t="s">
        <v>11</v>
      </c>
      <c r="G32" s="1">
        <v>5.6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32.9</v>
      </c>
      <c r="C33" s="1">
        <f>SUM(C32+G32)</f>
        <v>32.9</v>
      </c>
      <c r="E33" s="3" t="s">
        <v>30</v>
      </c>
      <c r="G33" s="1">
        <v>3.7</v>
      </c>
      <c r="I33" s="2" t="s">
        <v>37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36.6</v>
      </c>
      <c r="C34" s="1">
        <f>SUM(C33+G33)</f>
        <v>36.6</v>
      </c>
      <c r="E34" s="8" t="s">
        <v>14</v>
      </c>
      <c r="G34" s="1">
        <v>0</v>
      </c>
      <c r="I34" s="2" t="s">
        <v>38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39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41</v>
      </c>
      <c r="I36" s="2" t="s">
        <v>42</v>
      </c>
      <c r="IL36"/>
      <c r="IM36"/>
      <c r="IN36"/>
      <c r="IO36"/>
      <c r="IP36"/>
      <c r="IQ36"/>
      <c r="IR36"/>
      <c r="IS36"/>
      <c r="IT36"/>
    </row>
    <row r="37" spans="246:254" ht="26.25" customHeight="1">
      <c r="IL37"/>
      <c r="IM37"/>
      <c r="IN37"/>
      <c r="IO37"/>
      <c r="IP37"/>
      <c r="IQ37"/>
      <c r="IR37"/>
      <c r="IS37"/>
      <c r="IT37"/>
    </row>
    <row r="38" spans="1:9" ht="24" customHeight="1">
      <c r="A38" s="6" t="s">
        <v>2</v>
      </c>
      <c r="C38" s="7"/>
      <c r="I38" s="3" t="s">
        <v>43</v>
      </c>
    </row>
    <row r="39" spans="1:254" ht="12" customHeight="1">
      <c r="A39" s="7"/>
      <c r="C39" s="7"/>
      <c r="E39" s="8"/>
      <c r="G39" s="7"/>
      <c r="I39" s="9"/>
      <c r="IL39"/>
      <c r="IM39"/>
      <c r="IN39"/>
      <c r="IO39"/>
      <c r="IP39"/>
      <c r="IQ39"/>
      <c r="IR39"/>
      <c r="IS39"/>
      <c r="IT39"/>
    </row>
    <row r="40" spans="1:254" ht="26.25" customHeight="1">
      <c r="A40" s="7" t="s">
        <v>4</v>
      </c>
      <c r="B40" s="9"/>
      <c r="C40" s="7" t="s">
        <v>5</v>
      </c>
      <c r="D40" s="9"/>
      <c r="E40" s="8" t="s">
        <v>6</v>
      </c>
      <c r="F40" s="9"/>
      <c r="G40" s="10" t="s">
        <v>7</v>
      </c>
      <c r="H40" s="9"/>
      <c r="I40" s="8" t="s">
        <v>8</v>
      </c>
      <c r="IL40"/>
      <c r="IM40"/>
      <c r="IN40"/>
      <c r="IO40"/>
      <c r="IP40"/>
      <c r="IQ40"/>
      <c r="IR40"/>
      <c r="IS40"/>
      <c r="IT40"/>
    </row>
    <row r="41" spans="1:254" ht="12" customHeight="1">
      <c r="A41" s="7"/>
      <c r="C41" s="7"/>
      <c r="E41" s="8"/>
      <c r="F41" s="11"/>
      <c r="G41" s="7"/>
      <c r="H41" s="9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1">
        <v>0</v>
      </c>
      <c r="E42" s="8" t="s">
        <v>14</v>
      </c>
      <c r="G42" s="1">
        <v>0.1</v>
      </c>
      <c r="I42" s="2" t="s">
        <v>44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1">
        <f>SUM(C42+G42)</f>
        <v>0.1</v>
      </c>
      <c r="E43" s="8" t="s">
        <v>14</v>
      </c>
      <c r="G43" s="1">
        <v>6.2</v>
      </c>
      <c r="I43" s="2" t="s">
        <v>45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1">
        <f>SUM(C43+G43)</f>
        <v>6.3</v>
      </c>
      <c r="E44" s="8" t="s">
        <v>14</v>
      </c>
      <c r="G44" s="1">
        <v>0.2</v>
      </c>
      <c r="I44" s="2" t="s">
        <v>46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1">
        <f>SUM(C44+G44)</f>
        <v>6.5</v>
      </c>
      <c r="E45" s="9" t="s">
        <v>11</v>
      </c>
      <c r="G45" s="1">
        <v>5.5</v>
      </c>
      <c r="I45" s="2" t="s">
        <v>47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1">
        <f>SUM(C45+G45)</f>
        <v>12</v>
      </c>
      <c r="E46" s="9" t="s">
        <v>11</v>
      </c>
      <c r="G46" s="1">
        <v>1.3</v>
      </c>
      <c r="I46" s="2" t="s">
        <v>48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1">
        <f>SUM(C46+G46)</f>
        <v>13.3</v>
      </c>
      <c r="E47" s="8" t="s">
        <v>14</v>
      </c>
      <c r="G47" s="1">
        <v>1.3</v>
      </c>
      <c r="I47" s="2" t="s">
        <v>49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1">
        <f>SUM(C47+G47)</f>
        <v>14.600000000000001</v>
      </c>
      <c r="E48" s="8" t="s">
        <v>14</v>
      </c>
      <c r="G48" s="1">
        <v>5.7</v>
      </c>
      <c r="I48" s="2" t="s">
        <v>50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7">
        <f>SUM(G48+C48)</f>
        <v>20.3</v>
      </c>
      <c r="E49" s="9" t="s">
        <v>11</v>
      </c>
      <c r="F49" s="3"/>
      <c r="G49" s="1">
        <v>16.3</v>
      </c>
      <c r="I49" s="2" t="s">
        <v>51</v>
      </c>
    </row>
    <row r="50" spans="1:9" ht="26.25" customHeight="1">
      <c r="A50" s="1">
        <f>SUM(A49+G49)</f>
        <v>73.2</v>
      </c>
      <c r="C50" s="7">
        <f>SUM(G49+C49)</f>
        <v>36.6</v>
      </c>
      <c r="E50" s="3" t="s">
        <v>52</v>
      </c>
      <c r="F50" s="3"/>
      <c r="G50" s="1">
        <v>1.2</v>
      </c>
      <c r="I50" s="2" t="s">
        <v>53</v>
      </c>
    </row>
    <row r="51" spans="1:11" s="2" customFormat="1" ht="31.5" customHeight="1">
      <c r="A51" s="1">
        <f>SUM(G50+A50)</f>
        <v>74.4</v>
      </c>
      <c r="C51" s="1">
        <f>SUM(G50+C50)</f>
        <v>37.800000000000004</v>
      </c>
      <c r="E51" s="9" t="s">
        <v>11</v>
      </c>
      <c r="G51" s="1">
        <v>0.5700000000000001</v>
      </c>
      <c r="I51" s="12" t="s">
        <v>54</v>
      </c>
      <c r="J51" s="13"/>
      <c r="K51" s="13"/>
    </row>
    <row r="52" spans="1:11" s="2" customFormat="1" ht="31.5" customHeight="1">
      <c r="A52" s="1">
        <f>SUM(G51+A51)</f>
        <v>74.97</v>
      </c>
      <c r="C52" s="1">
        <f>SUM(G51+C51)</f>
        <v>38.370000000000005</v>
      </c>
      <c r="E52" s="13"/>
      <c r="G52" s="1"/>
      <c r="I52" s="12" t="s">
        <v>55</v>
      </c>
      <c r="J52" s="13"/>
      <c r="K52" s="13"/>
    </row>
    <row r="53" spans="5:254" ht="26.25" customHeight="1">
      <c r="E53" s="3" t="s">
        <v>39</v>
      </c>
      <c r="I53" s="2" t="s">
        <v>56</v>
      </c>
      <c r="IL53"/>
      <c r="IM53"/>
      <c r="IN53"/>
      <c r="IO53"/>
      <c r="IP53"/>
      <c r="IQ53"/>
      <c r="IR53"/>
      <c r="IS53"/>
      <c r="IT53"/>
    </row>
    <row r="54" spans="5:254" ht="26.25" customHeight="1">
      <c r="E54" s="3" t="s">
        <v>41</v>
      </c>
      <c r="I54" s="2" t="s">
        <v>57</v>
      </c>
      <c r="IL54"/>
      <c r="IM54"/>
      <c r="IN54"/>
      <c r="IO54"/>
      <c r="IP54"/>
      <c r="IQ54"/>
      <c r="IR54"/>
      <c r="IS54"/>
      <c r="IT54"/>
    </row>
    <row r="55" spans="246:254" ht="26.25" customHeight="1">
      <c r="IL55"/>
      <c r="IM55"/>
      <c r="IN55"/>
      <c r="IO55"/>
      <c r="IP55"/>
      <c r="IQ55"/>
      <c r="IR55"/>
      <c r="IS55"/>
      <c r="IT55"/>
    </row>
    <row r="56" spans="1:9" ht="24" customHeight="1">
      <c r="A56" s="6" t="s">
        <v>2</v>
      </c>
      <c r="C56" s="7"/>
      <c r="I56" s="3" t="s">
        <v>58</v>
      </c>
    </row>
    <row r="57" spans="1:254" ht="12" customHeight="1">
      <c r="A57" s="7"/>
      <c r="C57" s="7"/>
      <c r="E57" s="8"/>
      <c r="G57" s="7"/>
      <c r="I57" s="9"/>
      <c r="IL57"/>
      <c r="IM57"/>
      <c r="IN57"/>
      <c r="IO57"/>
      <c r="IP57"/>
      <c r="IQ57"/>
      <c r="IR57"/>
      <c r="IS57"/>
      <c r="IT57"/>
    </row>
    <row r="58" spans="1:254" ht="26.25" customHeight="1">
      <c r="A58" s="7" t="s">
        <v>4</v>
      </c>
      <c r="B58" s="9"/>
      <c r="C58" s="7" t="s">
        <v>5</v>
      </c>
      <c r="D58" s="9"/>
      <c r="E58" s="8" t="s">
        <v>6</v>
      </c>
      <c r="F58" s="9"/>
      <c r="G58" s="10" t="s">
        <v>7</v>
      </c>
      <c r="H58" s="9"/>
      <c r="I58" s="8" t="s">
        <v>8</v>
      </c>
      <c r="IL58"/>
      <c r="IM58"/>
      <c r="IN58"/>
      <c r="IO58"/>
      <c r="IP58"/>
      <c r="IQ58"/>
      <c r="IR58"/>
      <c r="IS58"/>
      <c r="IT58"/>
    </row>
    <row r="59" spans="1:254" ht="12" customHeight="1">
      <c r="A59" s="7"/>
      <c r="C59" s="7"/>
      <c r="E59" s="8"/>
      <c r="F59" s="11"/>
      <c r="G59" s="7"/>
      <c r="H59" s="9"/>
      <c r="IL59"/>
      <c r="IM59"/>
      <c r="IN59"/>
      <c r="IO59"/>
      <c r="IP59"/>
      <c r="IQ59"/>
      <c r="IR59"/>
      <c r="IS59"/>
      <c r="IT59"/>
    </row>
    <row r="60" spans="1:11" s="2" customFormat="1" ht="26.25" customHeight="1">
      <c r="A60" s="1">
        <f>SUM(G51)+A51</f>
        <v>74.97</v>
      </c>
      <c r="C60" s="1">
        <v>0</v>
      </c>
      <c r="E60" s="9" t="s">
        <v>11</v>
      </c>
      <c r="G60" s="1">
        <v>0</v>
      </c>
      <c r="I60" s="12" t="s">
        <v>54</v>
      </c>
      <c r="J60" s="13"/>
      <c r="K60" s="13"/>
    </row>
    <row r="61" spans="1:11" s="2" customFormat="1" ht="26.25" customHeight="1">
      <c r="A61" s="1">
        <f>SUM(G60+A60)</f>
        <v>74.97</v>
      </c>
      <c r="C61" s="1">
        <f>SUM(G60+C60)</f>
        <v>0</v>
      </c>
      <c r="E61" s="2" t="s">
        <v>59</v>
      </c>
      <c r="G61" s="1">
        <v>1.2</v>
      </c>
      <c r="I61" s="12" t="s">
        <v>60</v>
      </c>
      <c r="J61" s="13"/>
      <c r="K61" s="13"/>
    </row>
    <row r="62" spans="1:11" s="2" customFormat="1" ht="26.25" customHeight="1">
      <c r="A62" s="1">
        <f>SUM(G61+A61)</f>
        <v>76.17</v>
      </c>
      <c r="C62" s="1">
        <f>SUM(G61+C61)</f>
        <v>1.2</v>
      </c>
      <c r="E62" s="9" t="s">
        <v>11</v>
      </c>
      <c r="G62" s="1">
        <v>3</v>
      </c>
      <c r="I62" s="12" t="s">
        <v>61</v>
      </c>
      <c r="J62" s="13"/>
      <c r="K62" s="13"/>
    </row>
    <row r="63" spans="3:256" ht="26.25" customHeight="1">
      <c r="C63" s="1">
        <f>SUM(C62)+0.2</f>
        <v>1.4</v>
      </c>
      <c r="E63" s="3" t="s">
        <v>62</v>
      </c>
      <c r="I63" s="12" t="s">
        <v>63</v>
      </c>
      <c r="J63" s="13"/>
      <c r="K63" s="13"/>
      <c r="IU63" s="2"/>
      <c r="IV63" s="2"/>
    </row>
    <row r="64" spans="1:11" s="2" customFormat="1" ht="26.25" customHeight="1">
      <c r="A64" s="14"/>
      <c r="B64" s="13"/>
      <c r="C64" s="14"/>
      <c r="E64" s="2" t="s">
        <v>64</v>
      </c>
      <c r="G64" s="1"/>
      <c r="I64" s="15" t="s">
        <v>65</v>
      </c>
      <c r="J64" s="13"/>
      <c r="K64" s="13"/>
    </row>
    <row r="65" spans="1:11" s="2" customFormat="1" ht="26.25" customHeight="1">
      <c r="A65" s="1">
        <f>SUM(G62+A62)</f>
        <v>79.17</v>
      </c>
      <c r="C65" s="1">
        <f>SUM(G62+C62)</f>
        <v>4.2</v>
      </c>
      <c r="E65" s="9" t="s">
        <v>11</v>
      </c>
      <c r="G65" s="1">
        <v>1.79</v>
      </c>
      <c r="I65" s="12" t="s">
        <v>66</v>
      </c>
      <c r="J65" s="13"/>
      <c r="K65" s="13"/>
    </row>
    <row r="66" spans="1:11" s="2" customFormat="1" ht="26.25" customHeight="1">
      <c r="A66" s="1">
        <f>SUM(G65+A65)</f>
        <v>80.96000000000001</v>
      </c>
      <c r="C66" s="1">
        <f>SUM(G65+C65)</f>
        <v>5.99</v>
      </c>
      <c r="E66" s="2" t="s">
        <v>59</v>
      </c>
      <c r="G66" s="1">
        <v>6.92</v>
      </c>
      <c r="I66" s="12" t="s">
        <v>67</v>
      </c>
      <c r="J66" s="13"/>
      <c r="K66" s="13"/>
    </row>
    <row r="67" spans="1:11" s="2" customFormat="1" ht="26.25" customHeight="1">
      <c r="A67" s="1">
        <f>SUM(G66+A66)</f>
        <v>87.88000000000001</v>
      </c>
      <c r="C67" s="1">
        <f>SUM(G66+C66)</f>
        <v>12.91</v>
      </c>
      <c r="E67" s="2" t="s">
        <v>59</v>
      </c>
      <c r="G67" s="1">
        <v>0.9</v>
      </c>
      <c r="I67" s="12" t="s">
        <v>68</v>
      </c>
      <c r="J67" s="13"/>
      <c r="K67" s="13"/>
    </row>
    <row r="68" spans="1:11" s="2" customFormat="1" ht="26.25" customHeight="1">
      <c r="A68" s="1"/>
      <c r="C68" s="1"/>
      <c r="G68" s="1" t="s">
        <v>69</v>
      </c>
      <c r="I68" s="12"/>
      <c r="J68" s="13"/>
      <c r="K68" s="13"/>
    </row>
    <row r="69" spans="1:11" s="2" customFormat="1" ht="26.25" customHeight="1">
      <c r="A69" s="1">
        <f>SUM(G67+A67)</f>
        <v>88.78000000000002</v>
      </c>
      <c r="C69" s="1">
        <f>SUM(G67+C67)</f>
        <v>13.81</v>
      </c>
      <c r="E69" s="9" t="s">
        <v>11</v>
      </c>
      <c r="G69" s="1">
        <v>5.5</v>
      </c>
      <c r="I69" s="12" t="s">
        <v>70</v>
      </c>
      <c r="J69" s="13"/>
      <c r="K69" s="13"/>
    </row>
    <row r="70" spans="1:256" s="13" customFormat="1" ht="26.25" customHeight="1">
      <c r="A70" s="14"/>
      <c r="C70" s="14"/>
      <c r="G70" s="14"/>
      <c r="I70" s="2" t="s">
        <v>71</v>
      </c>
      <c r="IV70" s="2"/>
    </row>
    <row r="71" spans="1:254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11" s="2" customFormat="1" ht="26.25" customHeight="1">
      <c r="A72" s="1">
        <f>SUM(G69+A69)</f>
        <v>94.28000000000002</v>
      </c>
      <c r="C72" s="1">
        <f>SUM(G69+C69)</f>
        <v>19.310000000000002</v>
      </c>
      <c r="E72" s="3" t="s">
        <v>30</v>
      </c>
      <c r="G72" s="1">
        <v>3.7</v>
      </c>
      <c r="I72" s="12" t="s">
        <v>72</v>
      </c>
      <c r="J72" s="13"/>
      <c r="K72" s="13"/>
    </row>
    <row r="73" spans="1:10" s="2" customFormat="1" ht="26.25" customHeight="1">
      <c r="A73" s="1">
        <f>SUM(G72+A72)</f>
        <v>97.98000000000002</v>
      </c>
      <c r="C73" s="1">
        <f>SUM(G72+C72)</f>
        <v>23.01</v>
      </c>
      <c r="E73" s="8" t="s">
        <v>14</v>
      </c>
      <c r="G73" s="1">
        <v>0.67</v>
      </c>
      <c r="I73" s="8" t="s">
        <v>73</v>
      </c>
      <c r="J73" s="16"/>
    </row>
    <row r="74" spans="1:10" s="2" customFormat="1" ht="26.25" customHeight="1">
      <c r="A74" s="1">
        <f>SUM(G73+A73)</f>
        <v>98.65000000000002</v>
      </c>
      <c r="C74" s="1">
        <f>SUM(G73+C73)</f>
        <v>23.680000000000003</v>
      </c>
      <c r="E74" s="8" t="s">
        <v>14</v>
      </c>
      <c r="G74" s="1">
        <v>0.61</v>
      </c>
      <c r="I74" s="8" t="s">
        <v>74</v>
      </c>
      <c r="J74" s="16"/>
    </row>
    <row r="75" spans="1:10" s="2" customFormat="1" ht="26.25" customHeight="1">
      <c r="A75" s="1">
        <f>SUM(G74+A74)</f>
        <v>99.26000000000002</v>
      </c>
      <c r="C75" s="1">
        <f>SUM(G74+C74)</f>
        <v>24.290000000000003</v>
      </c>
      <c r="E75" s="9" t="s">
        <v>11</v>
      </c>
      <c r="G75" s="1">
        <v>0.9</v>
      </c>
      <c r="I75" s="8" t="s">
        <v>75</v>
      </c>
      <c r="J75" s="16"/>
    </row>
    <row r="76" spans="1:10" s="2" customFormat="1" ht="26.25" customHeight="1">
      <c r="A76" s="1">
        <f>SUM(G75+A75)</f>
        <v>100.16000000000003</v>
      </c>
      <c r="C76" s="1">
        <f>SUM(G75+C75)</f>
        <v>25.19</v>
      </c>
      <c r="E76" s="3" t="s">
        <v>76</v>
      </c>
      <c r="G76" s="1">
        <v>1.07</v>
      </c>
      <c r="I76" s="8" t="s">
        <v>77</v>
      </c>
      <c r="J76" s="16"/>
    </row>
    <row r="77" spans="1:10" s="2" customFormat="1" ht="26.25" customHeight="1">
      <c r="A77" s="1">
        <f>SUM(G76+A76)</f>
        <v>101.23000000000002</v>
      </c>
      <c r="C77" s="1">
        <f>SUM(G76+C76)</f>
        <v>26.26</v>
      </c>
      <c r="E77" s="8" t="s">
        <v>14</v>
      </c>
      <c r="G77" s="1">
        <v>0.41</v>
      </c>
      <c r="I77" s="8" t="s">
        <v>78</v>
      </c>
      <c r="J77" s="16"/>
    </row>
    <row r="78" spans="1:10" s="2" customFormat="1" ht="26.25" customHeight="1">
      <c r="A78" s="1">
        <f>SUM(G77+A77)</f>
        <v>101.64000000000001</v>
      </c>
      <c r="C78" s="1">
        <f>SUM(G77+C77)</f>
        <v>26.67</v>
      </c>
      <c r="E78" s="9" t="s">
        <v>11</v>
      </c>
      <c r="G78" s="1">
        <v>0.1</v>
      </c>
      <c r="I78" s="8" t="s">
        <v>79</v>
      </c>
      <c r="J78" s="16"/>
    </row>
    <row r="79" spans="1:10" s="2" customFormat="1" ht="26.25" customHeight="1">
      <c r="A79" s="1">
        <f>SUM(G78+A78)</f>
        <v>101.74000000000001</v>
      </c>
      <c r="C79" s="1">
        <f>SUM(G78+C78)</f>
        <v>26.770000000000003</v>
      </c>
      <c r="E79" s="8" t="s">
        <v>14</v>
      </c>
      <c r="G79" s="1">
        <v>14</v>
      </c>
      <c r="I79" s="8" t="s">
        <v>80</v>
      </c>
      <c r="J79" s="16"/>
    </row>
    <row r="80" spans="1:10" s="2" customFormat="1" ht="26.25" customHeight="1">
      <c r="A80" s="1">
        <f>SUM(G79+A79)</f>
        <v>115.74000000000001</v>
      </c>
      <c r="C80" s="1">
        <f>SUM(G79+C79)</f>
        <v>40.77</v>
      </c>
      <c r="E80" s="9" t="s">
        <v>11</v>
      </c>
      <c r="G80" s="1">
        <v>1.9</v>
      </c>
      <c r="I80" s="8" t="s">
        <v>81</v>
      </c>
      <c r="J80" s="16"/>
    </row>
    <row r="81" spans="1:10" s="2" customFormat="1" ht="26.25" customHeight="1">
      <c r="A81" s="1">
        <f>SUM(G80+A80)</f>
        <v>117.64000000000001</v>
      </c>
      <c r="C81" s="1">
        <f>SUM(G80+C80)</f>
        <v>42.67</v>
      </c>
      <c r="E81" s="8" t="s">
        <v>14</v>
      </c>
      <c r="G81" s="1">
        <v>0.30000000000000004</v>
      </c>
      <c r="I81" s="8" t="s">
        <v>82</v>
      </c>
      <c r="J81" s="16"/>
    </row>
    <row r="82" spans="1:10" s="2" customFormat="1" ht="26.25" customHeight="1">
      <c r="A82" s="1">
        <f>SUM(G81+A81)</f>
        <v>117.94000000000001</v>
      </c>
      <c r="C82" s="1">
        <f>SUM(G81+C81)</f>
        <v>42.97</v>
      </c>
      <c r="E82" s="9" t="s">
        <v>11</v>
      </c>
      <c r="G82" s="1">
        <v>1.2</v>
      </c>
      <c r="I82" s="8" t="s">
        <v>83</v>
      </c>
      <c r="J82" s="16"/>
    </row>
    <row r="83" spans="1:10" s="2" customFormat="1" ht="26.25" customHeight="1">
      <c r="A83" s="1">
        <f>SUM(G82+A82)</f>
        <v>119.14000000000001</v>
      </c>
      <c r="C83" s="1">
        <f>SUM(G82+C82)</f>
        <v>44.17</v>
      </c>
      <c r="E83" s="9" t="s">
        <v>11</v>
      </c>
      <c r="G83" s="1"/>
      <c r="I83" s="8" t="s">
        <v>84</v>
      </c>
      <c r="J83" s="16"/>
    </row>
    <row r="84" spans="5:256" ht="26.25" customHeight="1">
      <c r="E84" s="3" t="s">
        <v>39</v>
      </c>
      <c r="I84" s="8" t="s">
        <v>85</v>
      </c>
      <c r="J84" s="16"/>
      <c r="IU84" s="2"/>
      <c r="IV84" s="2"/>
    </row>
    <row r="85" spans="5:256" ht="26.25" customHeight="1">
      <c r="E85" s="3" t="s">
        <v>41</v>
      </c>
      <c r="I85" s="8" t="s">
        <v>86</v>
      </c>
      <c r="J85" s="16"/>
      <c r="IU85" s="2"/>
      <c r="IV85" s="2"/>
    </row>
    <row r="86" spans="9:256" ht="26.25" customHeight="1">
      <c r="I86" s="8"/>
      <c r="J86" s="16"/>
      <c r="IU86" s="2"/>
      <c r="IV86" s="2"/>
    </row>
    <row r="87" spans="1:9" ht="24" customHeight="1">
      <c r="A87" s="6" t="s">
        <v>2</v>
      </c>
      <c r="E87" s="2"/>
      <c r="I87" s="2" t="s">
        <v>87</v>
      </c>
    </row>
    <row r="88" spans="1:9" ht="12" customHeight="1">
      <c r="A88" s="7"/>
      <c r="C88" s="7"/>
      <c r="E88" s="8"/>
      <c r="G88" s="7"/>
      <c r="I88" s="9"/>
    </row>
    <row r="89" spans="1:9" ht="26.25" customHeight="1">
      <c r="A89" s="7" t="s">
        <v>4</v>
      </c>
      <c r="B89" s="9"/>
      <c r="C89" s="7" t="s">
        <v>5</v>
      </c>
      <c r="D89" s="9"/>
      <c r="E89" s="8" t="s">
        <v>6</v>
      </c>
      <c r="F89" s="9"/>
      <c r="G89" s="10" t="s">
        <v>7</v>
      </c>
      <c r="H89" s="9"/>
      <c r="I89" s="8" t="s">
        <v>8</v>
      </c>
    </row>
    <row r="90" spans="1:8" ht="12" customHeight="1">
      <c r="A90" s="7"/>
      <c r="C90" s="7"/>
      <c r="E90" s="8"/>
      <c r="F90" s="11"/>
      <c r="G90" s="7"/>
      <c r="H90" s="9"/>
    </row>
    <row r="91" spans="1:254" ht="26.25" customHeight="1">
      <c r="A91" s="1">
        <f>A83</f>
        <v>119.14000000000001</v>
      </c>
      <c r="C91" s="1">
        <v>0</v>
      </c>
      <c r="E91" s="9" t="s">
        <v>11</v>
      </c>
      <c r="G91" s="1">
        <v>0</v>
      </c>
      <c r="I91" s="8" t="s">
        <v>83</v>
      </c>
      <c r="IL91"/>
      <c r="IM91"/>
      <c r="IN91"/>
      <c r="IO91"/>
      <c r="IP91"/>
      <c r="IQ91"/>
      <c r="IR91"/>
      <c r="IS91"/>
      <c r="IT91"/>
    </row>
    <row r="92" spans="1:254" ht="26.25" customHeight="1">
      <c r="A92" s="1">
        <f>SUM(G91+A91)</f>
        <v>119.14000000000001</v>
      </c>
      <c r="C92" s="1">
        <f>SUM(G91+C91)</f>
        <v>0</v>
      </c>
      <c r="E92" s="9" t="s">
        <v>11</v>
      </c>
      <c r="G92" s="1">
        <v>0.5</v>
      </c>
      <c r="I92" s="8" t="s">
        <v>88</v>
      </c>
      <c r="IL92"/>
      <c r="IM92"/>
      <c r="IN92"/>
      <c r="IO92"/>
      <c r="IP92"/>
      <c r="IQ92"/>
      <c r="IR92"/>
      <c r="IS92"/>
      <c r="IT92"/>
    </row>
    <row r="93" spans="1:9" ht="26.25" customHeight="1">
      <c r="A93" s="1">
        <f>SUM(G92+A92)</f>
        <v>119.64000000000001</v>
      </c>
      <c r="C93" s="1">
        <f>SUM(G92+C92)</f>
        <v>0.5</v>
      </c>
      <c r="E93" s="9" t="s">
        <v>11</v>
      </c>
      <c r="G93" s="1">
        <v>6.7</v>
      </c>
      <c r="I93" s="8" t="s">
        <v>89</v>
      </c>
    </row>
    <row r="94" spans="1:9" ht="26.25" customHeight="1">
      <c r="A94" s="1">
        <f>SUM(G93+A93)</f>
        <v>126.34000000000002</v>
      </c>
      <c r="C94" s="1">
        <f>SUM(G93+C93)</f>
        <v>7.2</v>
      </c>
      <c r="E94" s="9" t="s">
        <v>11</v>
      </c>
      <c r="G94" s="1">
        <v>2.9</v>
      </c>
      <c r="I94" s="8" t="s">
        <v>90</v>
      </c>
    </row>
    <row r="95" spans="1:9" ht="26.25" customHeight="1">
      <c r="A95" s="1">
        <f>SUM(G94+A94)</f>
        <v>129.24</v>
      </c>
      <c r="C95" s="1">
        <f>SUM(G94+C94)</f>
        <v>10.1</v>
      </c>
      <c r="E95" s="8" t="s">
        <v>14</v>
      </c>
      <c r="G95" s="1">
        <v>0.30000000000000004</v>
      </c>
      <c r="I95" s="8" t="s">
        <v>91</v>
      </c>
    </row>
    <row r="96" spans="1:10" s="2" customFormat="1" ht="26.25" customHeight="1">
      <c r="A96" s="1">
        <f>SUM(G95+A95)</f>
        <v>129.54000000000002</v>
      </c>
      <c r="C96" s="1">
        <f>SUM(G95+C95)</f>
        <v>10.4</v>
      </c>
      <c r="E96" s="9" t="s">
        <v>11</v>
      </c>
      <c r="G96" s="1">
        <v>0.7</v>
      </c>
      <c r="I96" s="8" t="s">
        <v>92</v>
      </c>
      <c r="J96" s="16"/>
    </row>
    <row r="97" spans="1:10" s="2" customFormat="1" ht="26.25" customHeight="1">
      <c r="A97" s="1">
        <f>SUM(G96+A96)</f>
        <v>130.24</v>
      </c>
      <c r="C97" s="1">
        <f>SUM(G96+C96)</f>
        <v>11.1</v>
      </c>
      <c r="E97" s="9" t="s">
        <v>11</v>
      </c>
      <c r="G97" s="1">
        <v>1.2</v>
      </c>
      <c r="I97" s="8" t="s">
        <v>93</v>
      </c>
      <c r="J97" s="16"/>
    </row>
    <row r="98" spans="1:10" s="2" customFormat="1" ht="26.25" customHeight="1">
      <c r="A98" s="1">
        <f>SUM(G97+A97)</f>
        <v>131.44</v>
      </c>
      <c r="C98" s="1">
        <f>SUM(G97+C97)</f>
        <v>12.299999999999999</v>
      </c>
      <c r="E98" s="3" t="s">
        <v>27</v>
      </c>
      <c r="G98" s="1">
        <v>0.6000000000000001</v>
      </c>
      <c r="I98" s="8" t="s">
        <v>94</v>
      </c>
      <c r="J98" s="16"/>
    </row>
    <row r="99" spans="1:10" s="2" customFormat="1" ht="26.25" customHeight="1">
      <c r="A99" s="1">
        <f>SUM(G98+A98)</f>
        <v>132.04</v>
      </c>
      <c r="C99" s="1">
        <f>SUM(G98+C98)</f>
        <v>12.899999999999999</v>
      </c>
      <c r="E99" s="9" t="s">
        <v>95</v>
      </c>
      <c r="G99" s="1">
        <v>1.1</v>
      </c>
      <c r="I99" s="8" t="s">
        <v>96</v>
      </c>
      <c r="J99" s="16"/>
    </row>
    <row r="100" spans="1:10" s="2" customFormat="1" ht="26.25" customHeight="1">
      <c r="A100" s="1">
        <f>SUM(G99+A99)</f>
        <v>133.14</v>
      </c>
      <c r="C100" s="1">
        <f>SUM(G99+C99)</f>
        <v>13.999999999999998</v>
      </c>
      <c r="E100" s="8" t="s">
        <v>14</v>
      </c>
      <c r="G100" s="1">
        <v>0.4</v>
      </c>
      <c r="I100" s="8" t="s">
        <v>44</v>
      </c>
      <c r="J100" s="16"/>
    </row>
    <row r="101" spans="1:10" s="2" customFormat="1" ht="26.25" customHeight="1">
      <c r="A101" s="1">
        <f>SUM(G100+A100)</f>
        <v>133.54</v>
      </c>
      <c r="C101" s="1">
        <f>SUM(G100+C100)</f>
        <v>14.399999999999999</v>
      </c>
      <c r="E101" s="9" t="s">
        <v>11</v>
      </c>
      <c r="G101" s="1">
        <v>8.9</v>
      </c>
      <c r="I101" s="8" t="s">
        <v>97</v>
      </c>
      <c r="J101" s="16"/>
    </row>
    <row r="102" spans="1:10" s="2" customFormat="1" ht="26.25" customHeight="1">
      <c r="A102" s="1">
        <f>SUM(G101+A101)</f>
        <v>142.44</v>
      </c>
      <c r="C102" s="1">
        <f>SUM(G101+C101)</f>
        <v>23.299999999999997</v>
      </c>
      <c r="E102" s="9" t="s">
        <v>11</v>
      </c>
      <c r="G102" s="1">
        <v>0</v>
      </c>
      <c r="I102" s="8" t="s">
        <v>98</v>
      </c>
      <c r="J102" s="16"/>
    </row>
    <row r="103" spans="1:10" s="2" customFormat="1" ht="26.25" customHeight="1">
      <c r="A103" s="1">
        <f>SUM(G102+A102)</f>
        <v>142.44</v>
      </c>
      <c r="C103" s="1">
        <f>SUM(G102+C102)</f>
        <v>23.299999999999997</v>
      </c>
      <c r="E103" s="9" t="s">
        <v>11</v>
      </c>
      <c r="G103" s="1"/>
      <c r="I103" s="8" t="s">
        <v>99</v>
      </c>
      <c r="J103" s="16"/>
    </row>
    <row r="104" spans="5:256" ht="26.25" customHeight="1">
      <c r="E104" s="3" t="s">
        <v>39</v>
      </c>
      <c r="I104" s="8" t="s">
        <v>100</v>
      </c>
      <c r="J104" s="16"/>
      <c r="IU104" s="2"/>
      <c r="IV104" s="2"/>
    </row>
    <row r="105" spans="5:256" ht="26.25" customHeight="1">
      <c r="E105" s="3" t="s">
        <v>41</v>
      </c>
      <c r="I105" s="8" t="s">
        <v>101</v>
      </c>
      <c r="J105" s="16"/>
      <c r="IU105" s="2"/>
      <c r="IV105" s="2"/>
    </row>
    <row r="106" spans="9:256" ht="26.25" customHeight="1">
      <c r="I106" s="8"/>
      <c r="J106" s="16"/>
      <c r="IU106" s="2"/>
      <c r="IV106" s="2"/>
    </row>
    <row r="107" spans="1:9" ht="24" customHeight="1">
      <c r="A107" s="6" t="s">
        <v>2</v>
      </c>
      <c r="E107" s="2"/>
      <c r="I107" s="2" t="s">
        <v>102</v>
      </c>
    </row>
    <row r="108" spans="1:9" ht="12" customHeight="1">
      <c r="A108" s="7"/>
      <c r="C108" s="7"/>
      <c r="E108" s="8"/>
      <c r="G108" s="7"/>
      <c r="I108" s="9"/>
    </row>
    <row r="109" spans="1:9" ht="26.25" customHeight="1">
      <c r="A109" s="7" t="s">
        <v>4</v>
      </c>
      <c r="B109" s="9"/>
      <c r="C109" s="7" t="s">
        <v>5</v>
      </c>
      <c r="D109" s="9"/>
      <c r="E109" s="8" t="s">
        <v>6</v>
      </c>
      <c r="F109" s="9"/>
      <c r="G109" s="10" t="s">
        <v>7</v>
      </c>
      <c r="H109" s="9"/>
      <c r="I109" s="8" t="s">
        <v>8</v>
      </c>
    </row>
    <row r="110" spans="1:8" ht="12" customHeight="1">
      <c r="A110" s="7"/>
      <c r="C110" s="7"/>
      <c r="E110" s="8"/>
      <c r="F110" s="11"/>
      <c r="G110" s="7"/>
      <c r="H110" s="9"/>
    </row>
    <row r="111" spans="1:254" ht="26.25" customHeight="1">
      <c r="A111" s="1">
        <f>A103</f>
        <v>142.44</v>
      </c>
      <c r="C111" s="1">
        <v>0</v>
      </c>
      <c r="E111" s="9" t="s">
        <v>11</v>
      </c>
      <c r="G111" s="1">
        <v>2.1</v>
      </c>
      <c r="I111" s="8" t="s">
        <v>98</v>
      </c>
      <c r="IL111"/>
      <c r="IM111"/>
      <c r="IN111"/>
      <c r="IO111"/>
      <c r="IP111"/>
      <c r="IQ111"/>
      <c r="IR111"/>
      <c r="IS111"/>
      <c r="IT111"/>
    </row>
    <row r="112" spans="1:10" s="2" customFormat="1" ht="26.25" customHeight="1">
      <c r="A112" s="1">
        <f>SUM(G111+A111)</f>
        <v>144.54</v>
      </c>
      <c r="C112" s="1">
        <f>SUM(G111+C111)</f>
        <v>2.1</v>
      </c>
      <c r="E112" s="8" t="s">
        <v>14</v>
      </c>
      <c r="G112" s="1">
        <v>4.9</v>
      </c>
      <c r="I112" s="8" t="s">
        <v>98</v>
      </c>
      <c r="J112" s="16"/>
    </row>
    <row r="113" spans="1:10" s="2" customFormat="1" ht="26.25" customHeight="1">
      <c r="A113" s="1">
        <f>SUM(G112+A112)</f>
        <v>149.44</v>
      </c>
      <c r="C113" s="1">
        <f>SUM(G112+C112)</f>
        <v>7</v>
      </c>
      <c r="E113" s="3" t="s">
        <v>30</v>
      </c>
      <c r="G113" s="1">
        <v>5.5</v>
      </c>
      <c r="I113" s="8" t="s">
        <v>98</v>
      </c>
      <c r="J113" s="16"/>
    </row>
    <row r="114" spans="1:10" s="2" customFormat="1" ht="26.25" customHeight="1">
      <c r="A114" s="1">
        <f>SUM(G113+A113)</f>
        <v>154.94</v>
      </c>
      <c r="C114" s="1">
        <f>SUM(G113+C113)</f>
        <v>12.5</v>
      </c>
      <c r="E114" s="8" t="s">
        <v>14</v>
      </c>
      <c r="G114" s="1">
        <v>0.9</v>
      </c>
      <c r="I114" s="8" t="s">
        <v>103</v>
      </c>
      <c r="J114" s="16"/>
    </row>
    <row r="115" spans="1:10" s="2" customFormat="1" ht="26.25" customHeight="1">
      <c r="A115" s="1">
        <f>SUM(G114+A114)</f>
        <v>155.84</v>
      </c>
      <c r="C115" s="1">
        <f>SUM(G114+C114)</f>
        <v>13.4</v>
      </c>
      <c r="E115" s="9" t="s">
        <v>11</v>
      </c>
      <c r="G115" s="1">
        <v>6.9</v>
      </c>
      <c r="I115" s="8" t="s">
        <v>104</v>
      </c>
      <c r="J115" s="16"/>
    </row>
    <row r="116" spans="1:10" s="2" customFormat="1" ht="26.25" customHeight="1">
      <c r="A116" s="1">
        <f>SUM(G115+A115)</f>
        <v>162.74</v>
      </c>
      <c r="C116" s="1">
        <f>SUM(G115+C115)</f>
        <v>20.3</v>
      </c>
      <c r="E116" s="9" t="s">
        <v>11</v>
      </c>
      <c r="G116" s="1">
        <v>1.9</v>
      </c>
      <c r="I116" s="8" t="s">
        <v>105</v>
      </c>
      <c r="J116" s="16"/>
    </row>
    <row r="117" spans="1:10" s="2" customFormat="1" ht="26.25" customHeight="1">
      <c r="A117" s="1">
        <f>SUM(G116+A116)</f>
        <v>164.64000000000001</v>
      </c>
      <c r="C117" s="1">
        <f>SUM(G116+C116)</f>
        <v>22.2</v>
      </c>
      <c r="E117" s="8" t="s">
        <v>14</v>
      </c>
      <c r="G117" s="1">
        <v>3.1</v>
      </c>
      <c r="I117" s="8" t="s">
        <v>106</v>
      </c>
      <c r="J117" s="16"/>
    </row>
    <row r="118" spans="3:7" ht="27.75" customHeight="1">
      <c r="C118" s="7"/>
      <c r="E118" s="9"/>
      <c r="G118" s="17" t="s">
        <v>107</v>
      </c>
    </row>
    <row r="119" spans="1:9" ht="26.25" customHeight="1">
      <c r="A119" s="1">
        <f>SUM(A117+G117)</f>
        <v>167.74</v>
      </c>
      <c r="C119" s="7">
        <f>SUM(G117+C117)</f>
        <v>25.3</v>
      </c>
      <c r="E119" s="8" t="s">
        <v>14</v>
      </c>
      <c r="G119" s="1">
        <v>1.2</v>
      </c>
      <c r="I119" s="2" t="s">
        <v>108</v>
      </c>
    </row>
    <row r="120" spans="1:9" ht="26.25" customHeight="1">
      <c r="A120" s="1">
        <f>SUM(A119+G119)</f>
        <v>168.94</v>
      </c>
      <c r="C120" s="7">
        <f>SUM(G119+C119)</f>
        <v>26.5</v>
      </c>
      <c r="E120" s="9" t="s">
        <v>11</v>
      </c>
      <c r="G120" s="1">
        <v>0.6000000000000001</v>
      </c>
      <c r="I120" s="2" t="s">
        <v>109</v>
      </c>
    </row>
    <row r="121" spans="3:8" ht="26.25" customHeight="1">
      <c r="C121" s="7"/>
      <c r="E121" s="9"/>
      <c r="H121" s="12" t="s">
        <v>110</v>
      </c>
    </row>
    <row r="122" spans="1:9" ht="26.25" customHeight="1">
      <c r="A122" s="1">
        <f>SUM(A120+G120)</f>
        <v>169.54</v>
      </c>
      <c r="C122" s="7">
        <f>SUM(G120+C120)</f>
        <v>27.1</v>
      </c>
      <c r="E122" s="8" t="s">
        <v>14</v>
      </c>
      <c r="F122" s="3"/>
      <c r="G122" s="18">
        <v>1.2</v>
      </c>
      <c r="I122" s="2" t="s">
        <v>111</v>
      </c>
    </row>
    <row r="123" spans="1:9" ht="26.25" customHeight="1">
      <c r="A123" s="1">
        <f>SUM(A122+G122)</f>
        <v>170.73999999999998</v>
      </c>
      <c r="C123" s="7">
        <f>SUM(G122+C122)</f>
        <v>28.3</v>
      </c>
      <c r="E123" s="8" t="s">
        <v>14</v>
      </c>
      <c r="F123" s="3"/>
      <c r="G123" s="18">
        <v>16.3</v>
      </c>
      <c r="I123" s="2" t="s">
        <v>112</v>
      </c>
    </row>
    <row r="124" spans="1:9" ht="26.25" customHeight="1">
      <c r="A124" s="1">
        <f>SUM(A123+G123)</f>
        <v>187.04</v>
      </c>
      <c r="C124" s="7">
        <f>SUM(G123+C123)</f>
        <v>44.6</v>
      </c>
      <c r="E124" s="8" t="s">
        <v>14</v>
      </c>
      <c r="F124" s="3"/>
      <c r="G124" s="18">
        <v>5.7</v>
      </c>
      <c r="I124" s="2" t="s">
        <v>113</v>
      </c>
    </row>
    <row r="125" spans="1:9" ht="26.25" customHeight="1">
      <c r="A125" s="1">
        <f>SUM(A124+G124)</f>
        <v>192.73999999999998</v>
      </c>
      <c r="C125" s="7">
        <f>SUM(G124+C124)</f>
        <v>50.300000000000004</v>
      </c>
      <c r="E125" s="9" t="s">
        <v>11</v>
      </c>
      <c r="F125" s="3"/>
      <c r="G125" s="18">
        <v>1.3</v>
      </c>
      <c r="I125" s="2" t="s">
        <v>114</v>
      </c>
    </row>
    <row r="126" spans="1:9" ht="26.25" customHeight="1">
      <c r="A126" s="1">
        <f>SUM(A125+G125)</f>
        <v>194.04</v>
      </c>
      <c r="C126" s="7">
        <f>SUM(G125+C125)</f>
        <v>51.6</v>
      </c>
      <c r="E126" s="9" t="s">
        <v>11</v>
      </c>
      <c r="F126" s="3"/>
      <c r="G126" s="18">
        <v>1</v>
      </c>
      <c r="I126" s="2" t="s">
        <v>115</v>
      </c>
    </row>
    <row r="127" spans="1:9" ht="26.25" customHeight="1">
      <c r="A127" s="1">
        <f>SUM(A126+G126)</f>
        <v>195.04</v>
      </c>
      <c r="C127" s="7">
        <f>SUM(G126+C126)</f>
        <v>52.6</v>
      </c>
      <c r="E127" s="9" t="s">
        <v>11</v>
      </c>
      <c r="F127" s="3"/>
      <c r="G127" s="18"/>
      <c r="I127" s="8" t="s">
        <v>116</v>
      </c>
    </row>
    <row r="128" spans="3:9" ht="26.25" customHeight="1">
      <c r="C128" s="7"/>
      <c r="E128" s="3" t="s">
        <v>39</v>
      </c>
      <c r="F128" s="3"/>
      <c r="G128" s="18"/>
      <c r="I128" s="2" t="s">
        <v>117</v>
      </c>
    </row>
    <row r="129" spans="3:9" ht="26.25" customHeight="1">
      <c r="C129" s="7"/>
      <c r="E129" s="3" t="s">
        <v>41</v>
      </c>
      <c r="F129" s="3"/>
      <c r="G129" s="18"/>
      <c r="I129" s="2" t="s">
        <v>118</v>
      </c>
    </row>
    <row r="130" ht="26.25" customHeight="1"/>
    <row r="131" spans="1:9" ht="24" customHeight="1">
      <c r="A131" s="6" t="s">
        <v>2</v>
      </c>
      <c r="I131" s="3" t="s">
        <v>119</v>
      </c>
    </row>
    <row r="132" spans="1:9" ht="12" customHeight="1">
      <c r="A132" s="7"/>
      <c r="C132" s="7"/>
      <c r="E132" s="8"/>
      <c r="G132" s="7"/>
      <c r="I132" s="9"/>
    </row>
    <row r="133" spans="1:9" ht="26.25" customHeight="1">
      <c r="A133" s="7" t="s">
        <v>4</v>
      </c>
      <c r="B133" s="9"/>
      <c r="C133" s="7" t="s">
        <v>5</v>
      </c>
      <c r="D133" s="9"/>
      <c r="E133" s="8" t="s">
        <v>6</v>
      </c>
      <c r="F133" s="9"/>
      <c r="G133" s="10" t="s">
        <v>7</v>
      </c>
      <c r="H133" s="9"/>
      <c r="I133" s="8" t="s">
        <v>8</v>
      </c>
    </row>
    <row r="134" spans="1:8" ht="12" customHeight="1">
      <c r="A134" s="7"/>
      <c r="C134" s="7"/>
      <c r="E134" s="8"/>
      <c r="F134" s="11"/>
      <c r="G134" s="7"/>
      <c r="H134" s="9"/>
    </row>
    <row r="135" spans="1:8" ht="26.25" customHeight="1">
      <c r="A135" s="7"/>
      <c r="C135" s="5" t="s">
        <v>120</v>
      </c>
      <c r="E135" s="8"/>
      <c r="F135" s="11"/>
      <c r="G135" s="7"/>
      <c r="H135" s="9"/>
    </row>
    <row r="136" spans="1:9" ht="26.25" customHeight="1">
      <c r="A136" s="1">
        <f>A127</f>
        <v>195.04</v>
      </c>
      <c r="C136" s="7">
        <v>0</v>
      </c>
      <c r="E136" s="9" t="s">
        <v>11</v>
      </c>
      <c r="F136" s="3"/>
      <c r="G136" s="18">
        <v>0.5</v>
      </c>
      <c r="I136" s="2" t="s">
        <v>115</v>
      </c>
    </row>
    <row r="137" spans="1:9" ht="26.25" customHeight="1">
      <c r="A137" s="1">
        <f>SUM(A136+G136)</f>
        <v>195.54</v>
      </c>
      <c r="C137" s="7">
        <f>SUM(G136+C136)</f>
        <v>0.5</v>
      </c>
      <c r="E137" s="8" t="s">
        <v>121</v>
      </c>
      <c r="F137" s="3"/>
      <c r="G137" s="18">
        <v>5.5</v>
      </c>
      <c r="I137" s="2" t="s">
        <v>47</v>
      </c>
    </row>
    <row r="138" spans="1:9" ht="26.25" customHeight="1">
      <c r="A138" s="1">
        <f>SUM(A137+G137)</f>
        <v>201.04</v>
      </c>
      <c r="C138" s="7">
        <f>SUM(G137+C137)</f>
        <v>6</v>
      </c>
      <c r="E138" s="8" t="s">
        <v>14</v>
      </c>
      <c r="F138" s="3"/>
      <c r="G138" s="18">
        <v>0.2</v>
      </c>
      <c r="I138" s="2" t="s">
        <v>122</v>
      </c>
    </row>
    <row r="139" spans="1:9" ht="26.25" customHeight="1">
      <c r="A139" s="1">
        <f>SUM(A138+G138)</f>
        <v>201.23999999999998</v>
      </c>
      <c r="C139" s="7">
        <f>SUM(G138+C138)</f>
        <v>6.2</v>
      </c>
      <c r="E139" s="9" t="s">
        <v>11</v>
      </c>
      <c r="F139" s="3"/>
      <c r="G139" s="18">
        <v>6.2</v>
      </c>
      <c r="I139" s="2" t="s">
        <v>123</v>
      </c>
    </row>
    <row r="140" spans="1:254" ht="26.25" customHeight="1">
      <c r="A140" s="1">
        <f>SUM(A139+G139)</f>
        <v>207.43999999999997</v>
      </c>
      <c r="C140" s="1">
        <f>SUM(C139+G139)</f>
        <v>12.4</v>
      </c>
      <c r="E140" s="9" t="s">
        <v>11</v>
      </c>
      <c r="G140" s="1">
        <v>4.6</v>
      </c>
      <c r="I140" s="2" t="s">
        <v>124</v>
      </c>
      <c r="IL140"/>
      <c r="IM140"/>
      <c r="IN140"/>
      <c r="IO140"/>
      <c r="IP140"/>
      <c r="IQ140"/>
      <c r="IR140"/>
      <c r="IS140"/>
      <c r="IT140"/>
    </row>
    <row r="141" spans="1:254" ht="26.25" customHeight="1">
      <c r="A141" s="1">
        <f>SUM(A140+G140)</f>
        <v>212.03999999999996</v>
      </c>
      <c r="C141" s="1">
        <f>SUM(C140+G140)</f>
        <v>17</v>
      </c>
      <c r="E141" s="8" t="s">
        <v>14</v>
      </c>
      <c r="G141" s="1">
        <v>4.2</v>
      </c>
      <c r="I141" s="2" t="s">
        <v>125</v>
      </c>
      <c r="IL141"/>
      <c r="IM141"/>
      <c r="IN141"/>
      <c r="IO141"/>
      <c r="IP141"/>
      <c r="IQ141"/>
      <c r="IR141"/>
      <c r="IS141"/>
      <c r="IT141"/>
    </row>
    <row r="142" spans="1:254" ht="26.25" customHeight="1">
      <c r="A142" s="1">
        <f>SUM(A141+G141)</f>
        <v>216.23999999999995</v>
      </c>
      <c r="C142" s="1">
        <f>SUM(C141+G141)</f>
        <v>21.2</v>
      </c>
      <c r="E142" s="8" t="s">
        <v>11</v>
      </c>
      <c r="G142" s="1">
        <v>0</v>
      </c>
      <c r="I142" s="2" t="s">
        <v>126</v>
      </c>
      <c r="IL142"/>
      <c r="IM142"/>
      <c r="IN142"/>
      <c r="IO142"/>
      <c r="IP142"/>
      <c r="IQ142"/>
      <c r="IR142"/>
      <c r="IS142"/>
      <c r="IT142"/>
    </row>
    <row r="143" spans="1:9" ht="26.25" customHeight="1">
      <c r="A143" s="1">
        <f>SUM(A142+G142)</f>
        <v>216.23999999999995</v>
      </c>
      <c r="C143" s="1">
        <f>SUM(C142+G142)</f>
        <v>21.2</v>
      </c>
      <c r="E143" s="8" t="s">
        <v>14</v>
      </c>
      <c r="I143" s="2" t="s">
        <v>127</v>
      </c>
    </row>
    <row r="144" spans="3:9" ht="26.25" customHeight="1">
      <c r="C144" s="7"/>
      <c r="E144" s="3" t="s">
        <v>39</v>
      </c>
      <c r="I144" s="2" t="s">
        <v>128</v>
      </c>
    </row>
    <row r="145" spans="3:9" ht="26.25" customHeight="1">
      <c r="C145" s="7"/>
      <c r="E145" s="3" t="s">
        <v>41</v>
      </c>
      <c r="I145" s="2" t="s">
        <v>129</v>
      </c>
    </row>
    <row r="146" ht="26.25" customHeight="1">
      <c r="C146" s="7"/>
    </row>
    <row r="147" spans="1:9" ht="24" customHeight="1">
      <c r="A147" s="6" t="s">
        <v>2</v>
      </c>
      <c r="E147" s="2"/>
      <c r="I147" s="3" t="s">
        <v>130</v>
      </c>
    </row>
    <row r="148" spans="1:9" ht="12" customHeight="1">
      <c r="A148" s="7"/>
      <c r="C148" s="7"/>
      <c r="E148" s="8"/>
      <c r="G148" s="7"/>
      <c r="I148" s="9"/>
    </row>
    <row r="149" spans="1:9" ht="26.25" customHeight="1">
      <c r="A149" s="7" t="s">
        <v>4</v>
      </c>
      <c r="B149" s="9"/>
      <c r="C149" s="7" t="s">
        <v>5</v>
      </c>
      <c r="D149" s="9"/>
      <c r="E149" s="8" t="s">
        <v>6</v>
      </c>
      <c r="F149" s="9"/>
      <c r="G149" s="10" t="s">
        <v>7</v>
      </c>
      <c r="H149" s="9"/>
      <c r="I149" s="8" t="s">
        <v>8</v>
      </c>
    </row>
    <row r="150" spans="1:8" ht="12" customHeight="1">
      <c r="A150" s="7"/>
      <c r="C150" s="7"/>
      <c r="E150" s="8"/>
      <c r="F150" s="11"/>
      <c r="G150" s="7"/>
      <c r="H150" s="9"/>
    </row>
    <row r="151" spans="1:254" ht="26.25" customHeight="1">
      <c r="A151" s="1">
        <f>A143</f>
        <v>216.23999999999995</v>
      </c>
      <c r="C151" s="1">
        <v>0</v>
      </c>
      <c r="E151" s="8" t="s">
        <v>14</v>
      </c>
      <c r="G151" s="1">
        <v>3.2</v>
      </c>
      <c r="I151" s="2" t="s">
        <v>131</v>
      </c>
      <c r="IL151"/>
      <c r="IM151"/>
      <c r="IN151"/>
      <c r="IO151"/>
      <c r="IP151"/>
      <c r="IQ151"/>
      <c r="IR151"/>
      <c r="IS151"/>
      <c r="IT151"/>
    </row>
    <row r="152" spans="1:254" ht="26.25" customHeight="1">
      <c r="A152" s="1">
        <f>SUM(A151+G151)</f>
        <v>219.43999999999994</v>
      </c>
      <c r="C152" s="1">
        <f>SUM(C151+G151)</f>
        <v>3.2</v>
      </c>
      <c r="E152" s="9" t="s">
        <v>11</v>
      </c>
      <c r="G152" s="1">
        <v>2</v>
      </c>
      <c r="I152" s="2" t="s">
        <v>132</v>
      </c>
      <c r="IL152"/>
      <c r="IM152"/>
      <c r="IN152"/>
      <c r="IO152"/>
      <c r="IP152"/>
      <c r="IQ152"/>
      <c r="IR152"/>
      <c r="IS152"/>
      <c r="IT152"/>
    </row>
    <row r="153" spans="1:254" ht="26.25" customHeight="1">
      <c r="A153" s="1">
        <f>SUM(A152+G152)</f>
        <v>221.43999999999994</v>
      </c>
      <c r="C153" s="1">
        <f>SUM(C152+G152)</f>
        <v>5.2</v>
      </c>
      <c r="E153" s="9" t="s">
        <v>11</v>
      </c>
      <c r="G153" s="1">
        <v>1.4</v>
      </c>
      <c r="I153" s="2" t="s">
        <v>133</v>
      </c>
      <c r="IL153"/>
      <c r="IM153"/>
      <c r="IN153"/>
      <c r="IO153"/>
      <c r="IP153"/>
      <c r="IQ153"/>
      <c r="IR153"/>
      <c r="IS153"/>
      <c r="IT153"/>
    </row>
    <row r="154" spans="1:254" ht="26.25" customHeight="1">
      <c r="A154" s="1">
        <f>SUM(A153+G153)</f>
        <v>222.83999999999995</v>
      </c>
      <c r="C154" s="1">
        <f>SUM(C153+G153)</f>
        <v>6.6</v>
      </c>
      <c r="E154" s="8" t="s">
        <v>14</v>
      </c>
      <c r="G154" s="1">
        <v>3.2</v>
      </c>
      <c r="I154" s="2" t="s">
        <v>134</v>
      </c>
      <c r="IL154"/>
      <c r="IM154"/>
      <c r="IN154"/>
      <c r="IO154"/>
      <c r="IP154"/>
      <c r="IQ154"/>
      <c r="IR154"/>
      <c r="IS154"/>
      <c r="IT154"/>
    </row>
    <row r="155" spans="1:254" ht="26.25" customHeight="1">
      <c r="A155" s="1">
        <f>SUM(A154+G154)</f>
        <v>226.03999999999994</v>
      </c>
      <c r="C155" s="1">
        <f>SUM(C154+G154)</f>
        <v>9.8</v>
      </c>
      <c r="E155" s="9" t="s">
        <v>11</v>
      </c>
      <c r="G155" s="1">
        <v>3</v>
      </c>
      <c r="I155" s="2" t="s">
        <v>135</v>
      </c>
      <c r="IL155"/>
      <c r="IM155"/>
      <c r="IN155"/>
      <c r="IO155"/>
      <c r="IP155"/>
      <c r="IQ155"/>
      <c r="IR155"/>
      <c r="IS155"/>
      <c r="IT155"/>
    </row>
    <row r="156" spans="4:254" ht="26.25" customHeight="1">
      <c r="D156" s="2" t="s">
        <v>29</v>
      </c>
      <c r="IL156"/>
      <c r="IM156"/>
      <c r="IN156"/>
      <c r="IO156"/>
      <c r="IP156"/>
      <c r="IQ156"/>
      <c r="IR156"/>
      <c r="IS156"/>
      <c r="IT156"/>
    </row>
    <row r="157" spans="1:254" ht="26.25" customHeight="1">
      <c r="A157" s="1">
        <f>SUM(A155+G155)</f>
        <v>229.03999999999994</v>
      </c>
      <c r="C157" s="1">
        <f>SUM(C155+G155)</f>
        <v>12.8</v>
      </c>
      <c r="E157" s="3" t="s">
        <v>30</v>
      </c>
      <c r="G157" s="1">
        <v>0.6000000000000001</v>
      </c>
      <c r="I157" s="2" t="s">
        <v>31</v>
      </c>
      <c r="IL157"/>
      <c r="IM157"/>
      <c r="IN157"/>
      <c r="IO157"/>
      <c r="IP157"/>
      <c r="IQ157"/>
      <c r="IR157"/>
      <c r="IS157"/>
      <c r="IT157"/>
    </row>
    <row r="158" spans="1:254" ht="26.25" customHeight="1">
      <c r="A158" s="1">
        <f>SUM(A157+G157)</f>
        <v>229.63999999999993</v>
      </c>
      <c r="C158" s="1">
        <f>SUM(C157+G157)</f>
        <v>13.4</v>
      </c>
      <c r="E158" s="3" t="s">
        <v>27</v>
      </c>
      <c r="G158" s="1">
        <v>6.2</v>
      </c>
      <c r="I158" s="2" t="s">
        <v>28</v>
      </c>
      <c r="IL158"/>
      <c r="IM158"/>
      <c r="IN158"/>
      <c r="IO158"/>
      <c r="IP158"/>
      <c r="IQ158"/>
      <c r="IR158"/>
      <c r="IS158"/>
      <c r="IT158"/>
    </row>
    <row r="159" spans="1:254" ht="26.25" customHeight="1">
      <c r="A159" s="1">
        <f>SUM(A158+G158)</f>
        <v>235.83999999999992</v>
      </c>
      <c r="C159" s="1">
        <f>SUM(C158+G158)</f>
        <v>19.6</v>
      </c>
      <c r="E159" s="3" t="s">
        <v>27</v>
      </c>
      <c r="G159" s="1">
        <v>2.3</v>
      </c>
      <c r="I159" s="2" t="s">
        <v>24</v>
      </c>
      <c r="IL159"/>
      <c r="IM159"/>
      <c r="IN159"/>
      <c r="IO159"/>
      <c r="IP159"/>
      <c r="IQ159"/>
      <c r="IR159"/>
      <c r="IS159"/>
      <c r="IT159"/>
    </row>
    <row r="160" spans="1:254" ht="26.25" customHeight="1">
      <c r="A160" s="1">
        <f>SUM(A159+G159)</f>
        <v>238.13999999999993</v>
      </c>
      <c r="C160" s="1">
        <f>SUM(C159+G159)</f>
        <v>21.900000000000002</v>
      </c>
      <c r="I160" s="2" t="s">
        <v>26</v>
      </c>
      <c r="IL160"/>
      <c r="IM160"/>
      <c r="IN160"/>
      <c r="IO160"/>
      <c r="IP160"/>
      <c r="IQ160"/>
      <c r="IR160"/>
      <c r="IS160"/>
      <c r="IT160"/>
    </row>
    <row r="161" spans="1:254" ht="26.25" customHeight="1">
      <c r="A161" s="1">
        <f>SUM(A160+G160)</f>
        <v>238.13999999999993</v>
      </c>
      <c r="C161" s="1">
        <f>SUM(C160+G160)</f>
        <v>21.900000000000002</v>
      </c>
      <c r="E161" s="9" t="s">
        <v>11</v>
      </c>
      <c r="G161" s="1">
        <v>0</v>
      </c>
      <c r="I161" s="2" t="s">
        <v>25</v>
      </c>
      <c r="IL161"/>
      <c r="IM161"/>
      <c r="IN161"/>
      <c r="IO161"/>
      <c r="IP161"/>
      <c r="IQ161"/>
      <c r="IR161"/>
      <c r="IS161"/>
      <c r="IT161"/>
    </row>
    <row r="162" spans="1:254" ht="26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ht="26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ht="26.25" customHeight="1">
      <c r="A164" s="1">
        <f>SUM(A161+G161)</f>
        <v>238.13999999999993</v>
      </c>
      <c r="C164" s="1">
        <f>SUM(C161+G161)</f>
        <v>21.900000000000002</v>
      </c>
      <c r="E164" s="8" t="s">
        <v>14</v>
      </c>
      <c r="G164" s="1">
        <v>1.7000000000000002</v>
      </c>
      <c r="I164" s="2" t="s">
        <v>24</v>
      </c>
      <c r="IL164"/>
      <c r="IM164"/>
      <c r="IN164"/>
      <c r="IO164"/>
      <c r="IP164"/>
      <c r="IQ164"/>
      <c r="IR164"/>
      <c r="IS164"/>
      <c r="IT164"/>
    </row>
    <row r="165" spans="1:254" ht="26.25" customHeight="1">
      <c r="A165" s="1">
        <f>SUM(A164+G164)</f>
        <v>239.83999999999992</v>
      </c>
      <c r="C165" s="1">
        <f>SUM(C164+G164)</f>
        <v>23.6</v>
      </c>
      <c r="E165" s="8" t="s">
        <v>14</v>
      </c>
      <c r="G165" s="1">
        <v>0.1</v>
      </c>
      <c r="I165" s="2" t="s">
        <v>23</v>
      </c>
      <c r="IL165"/>
      <c r="IM165"/>
      <c r="IN165"/>
      <c r="IO165"/>
      <c r="IP165"/>
      <c r="IQ165"/>
      <c r="IR165"/>
      <c r="IS165"/>
      <c r="IT165"/>
    </row>
    <row r="166" spans="1:254" ht="26.25" customHeight="1">
      <c r="A166" s="1">
        <f>SUM(A165+G165)</f>
        <v>239.9399999999999</v>
      </c>
      <c r="C166" s="1">
        <f>SUM(C165+G165)</f>
        <v>23.700000000000003</v>
      </c>
      <c r="E166" s="9" t="s">
        <v>11</v>
      </c>
      <c r="G166" s="1">
        <v>2.9</v>
      </c>
      <c r="I166" s="2" t="s">
        <v>22</v>
      </c>
      <c r="IL166"/>
      <c r="IM166"/>
      <c r="IN166"/>
      <c r="IO166"/>
      <c r="IP166"/>
      <c r="IQ166"/>
      <c r="IR166"/>
      <c r="IS166"/>
      <c r="IT166"/>
    </row>
    <row r="167" spans="1:254" ht="26.25" customHeight="1">
      <c r="A167" s="1">
        <f>SUM(A166+G166)</f>
        <v>242.83999999999992</v>
      </c>
      <c r="C167" s="1">
        <f>SUM(C166+G166)</f>
        <v>26.6</v>
      </c>
      <c r="E167" s="8" t="s">
        <v>14</v>
      </c>
      <c r="G167" s="1">
        <v>0.5</v>
      </c>
      <c r="I167" s="2" t="s">
        <v>136</v>
      </c>
      <c r="IL167"/>
      <c r="IM167"/>
      <c r="IN167"/>
      <c r="IO167"/>
      <c r="IP167"/>
      <c r="IQ167"/>
      <c r="IR167"/>
      <c r="IS167"/>
      <c r="IT167"/>
    </row>
    <row r="168" spans="1:254" ht="26.25" customHeight="1">
      <c r="A168" s="1">
        <f>SUM(A167+G167)</f>
        <v>243.33999999999992</v>
      </c>
      <c r="C168" s="1">
        <f>SUM(C167+G167)</f>
        <v>27.1</v>
      </c>
      <c r="E168" s="9" t="s">
        <v>11</v>
      </c>
      <c r="G168" s="1">
        <v>0.7</v>
      </c>
      <c r="I168" s="2" t="s">
        <v>20</v>
      </c>
      <c r="IL168"/>
      <c r="IM168"/>
      <c r="IN168"/>
      <c r="IO168"/>
      <c r="IP168"/>
      <c r="IQ168"/>
      <c r="IR168"/>
      <c r="IS168"/>
      <c r="IT168"/>
    </row>
    <row r="169" spans="1:254" ht="26.25" customHeight="1">
      <c r="A169" s="1">
        <f>SUM(A168+G168)</f>
        <v>244.0399999999999</v>
      </c>
      <c r="C169" s="1">
        <f>SUM(C168+G168)</f>
        <v>27.8</v>
      </c>
      <c r="E169" s="8" t="s">
        <v>14</v>
      </c>
      <c r="G169" s="1">
        <v>1.6</v>
      </c>
      <c r="I169" s="2" t="s">
        <v>19</v>
      </c>
      <c r="IL169"/>
      <c r="IM169"/>
      <c r="IN169"/>
      <c r="IO169"/>
      <c r="IP169"/>
      <c r="IQ169"/>
      <c r="IR169"/>
      <c r="IS169"/>
      <c r="IT169"/>
    </row>
    <row r="170" spans="1:254" ht="26.25" customHeight="1">
      <c r="A170" s="1">
        <f>SUM(A169+G169)</f>
        <v>245.6399999999999</v>
      </c>
      <c r="C170" s="1">
        <f>SUM(C169+G169)</f>
        <v>29.400000000000002</v>
      </c>
      <c r="E170" s="9" t="s">
        <v>11</v>
      </c>
      <c r="G170" s="1">
        <v>0.6000000000000001</v>
      </c>
      <c r="I170" s="2" t="s">
        <v>18</v>
      </c>
      <c r="IL170"/>
      <c r="IM170"/>
      <c r="IN170"/>
      <c r="IO170"/>
      <c r="IP170"/>
      <c r="IQ170"/>
      <c r="IR170"/>
      <c r="IS170"/>
      <c r="IT170"/>
    </row>
    <row r="171" spans="1:254" ht="26.25" customHeight="1">
      <c r="A171" s="1">
        <f>SUM(A170+G170)</f>
        <v>246.2399999999999</v>
      </c>
      <c r="C171" s="1">
        <f>SUM(C170+G170)</f>
        <v>30.000000000000004</v>
      </c>
      <c r="E171" s="8" t="s">
        <v>14</v>
      </c>
      <c r="G171" s="1">
        <v>0.7</v>
      </c>
      <c r="I171" s="2" t="s">
        <v>17</v>
      </c>
      <c r="IL171"/>
      <c r="IM171"/>
      <c r="IN171"/>
      <c r="IO171"/>
      <c r="IP171"/>
      <c r="IQ171"/>
      <c r="IR171"/>
      <c r="IS171"/>
      <c r="IT171"/>
    </row>
    <row r="172" spans="1:254" ht="26.25" customHeight="1">
      <c r="A172" s="1">
        <f>SUM(A171+G171)</f>
        <v>246.93999999999988</v>
      </c>
      <c r="C172" s="1">
        <f>SUM(C171+G171)</f>
        <v>30.700000000000003</v>
      </c>
      <c r="E172" s="9" t="s">
        <v>11</v>
      </c>
      <c r="G172" s="1">
        <v>0.7</v>
      </c>
      <c r="I172" s="2" t="s">
        <v>16</v>
      </c>
      <c r="IL172"/>
      <c r="IM172"/>
      <c r="IN172"/>
      <c r="IO172"/>
      <c r="IP172"/>
      <c r="IQ172"/>
      <c r="IR172"/>
      <c r="IS172"/>
      <c r="IT172"/>
    </row>
    <row r="173" spans="1:254" ht="26.25" customHeight="1">
      <c r="A173" s="1">
        <f>SUM(A172+G172)</f>
        <v>247.63999999999987</v>
      </c>
      <c r="C173" s="1">
        <f>SUM(C172+G172)</f>
        <v>31.400000000000002</v>
      </c>
      <c r="E173" s="8" t="s">
        <v>14</v>
      </c>
      <c r="G173" s="1">
        <v>0.4</v>
      </c>
      <c r="I173" s="2" t="s">
        <v>15</v>
      </c>
      <c r="IL173"/>
      <c r="IM173"/>
      <c r="IN173"/>
      <c r="IO173"/>
      <c r="IP173"/>
      <c r="IQ173"/>
      <c r="IR173"/>
      <c r="IS173"/>
      <c r="IT173"/>
    </row>
    <row r="174" spans="1:254" ht="26.25" customHeight="1">
      <c r="A174" s="1">
        <f>SUM(A173+G173)</f>
        <v>248.03999999999988</v>
      </c>
      <c r="C174" s="1">
        <f>SUM(C173+G173)</f>
        <v>31.8</v>
      </c>
      <c r="E174" s="9" t="s">
        <v>11</v>
      </c>
      <c r="G174" s="1">
        <v>0.8</v>
      </c>
      <c r="I174" s="2" t="s">
        <v>13</v>
      </c>
      <c r="IL174"/>
      <c r="IM174"/>
      <c r="IN174"/>
      <c r="IO174"/>
      <c r="IP174"/>
      <c r="IQ174"/>
      <c r="IR174"/>
      <c r="IS174"/>
      <c r="IT174"/>
    </row>
    <row r="175" spans="1:254" ht="26.25" customHeight="1">
      <c r="A175" s="1">
        <f>SUM(A174+G174)</f>
        <v>248.8399999999999</v>
      </c>
      <c r="C175" s="1">
        <f>SUM(C174+G174)</f>
        <v>32.6</v>
      </c>
      <c r="E175" s="3" t="s">
        <v>30</v>
      </c>
      <c r="G175" s="1">
        <v>0.1</v>
      </c>
      <c r="I175" s="2" t="s">
        <v>13</v>
      </c>
      <c r="IL175"/>
      <c r="IM175"/>
      <c r="IN175"/>
      <c r="IO175"/>
      <c r="IP175"/>
      <c r="IQ175"/>
      <c r="IR175"/>
      <c r="IS175"/>
      <c r="IT175"/>
    </row>
    <row r="176" spans="1:254" ht="26.25" customHeight="1">
      <c r="A176" s="1">
        <f>SUM(A175+G175)</f>
        <v>248.93999999999988</v>
      </c>
      <c r="C176" s="1">
        <f>SUM(C175+G175)</f>
        <v>32.7</v>
      </c>
      <c r="E176" s="8" t="s">
        <v>14</v>
      </c>
      <c r="I176" s="2" t="s">
        <v>137</v>
      </c>
      <c r="IL176"/>
      <c r="IM176"/>
      <c r="IN176"/>
      <c r="IO176"/>
      <c r="IP176"/>
      <c r="IQ176"/>
      <c r="IR176"/>
      <c r="IS176"/>
      <c r="IT176"/>
    </row>
    <row r="177" spans="1:254" ht="26.25" customHeight="1">
      <c r="A177" s="1">
        <f>SUM(A176+G176)</f>
        <v>248.93999999999988</v>
      </c>
      <c r="C177" s="1">
        <f>SUM(C176+G176)</f>
        <v>32.7</v>
      </c>
      <c r="E177" s="8"/>
      <c r="I177" s="2" t="s">
        <v>138</v>
      </c>
      <c r="IL177"/>
      <c r="IM177"/>
      <c r="IN177"/>
      <c r="IO177"/>
      <c r="IP177"/>
      <c r="IQ177"/>
      <c r="IR177"/>
      <c r="IS177"/>
      <c r="IT177"/>
    </row>
    <row r="178" spans="5:254" ht="26.25" customHeight="1">
      <c r="E178" s="3" t="s">
        <v>39</v>
      </c>
      <c r="I178" s="2" t="s">
        <v>139</v>
      </c>
      <c r="IL178"/>
      <c r="IM178"/>
      <c r="IN178"/>
      <c r="IO178"/>
      <c r="IP178"/>
      <c r="IQ178"/>
      <c r="IR178"/>
      <c r="IS178"/>
      <c r="IT178"/>
    </row>
    <row r="179" spans="5:254" ht="26.25" customHeight="1">
      <c r="E179" s="3" t="s">
        <v>41</v>
      </c>
      <c r="I179" s="2" t="s">
        <v>140</v>
      </c>
      <c r="IL179"/>
      <c r="IM179"/>
      <c r="IN179"/>
      <c r="IO179"/>
      <c r="IP179"/>
      <c r="IQ179"/>
      <c r="IR179"/>
      <c r="IS179"/>
      <c r="IT179"/>
    </row>
    <row r="180" spans="1:254" ht="26.25" customHeight="1">
      <c r="A180" s="1">
        <f>SUM(A179+G179)</f>
        <v>0</v>
      </c>
      <c r="C180" s="1">
        <f>SUM(C179+G179)</f>
        <v>0</v>
      </c>
      <c r="E180" s="9" t="s">
        <v>11</v>
      </c>
      <c r="G180" s="1">
        <v>0.1</v>
      </c>
      <c r="I180" s="2" t="s">
        <v>13</v>
      </c>
      <c r="IL180"/>
      <c r="IM180"/>
      <c r="IN180"/>
      <c r="IO180"/>
      <c r="IP180"/>
      <c r="IQ180"/>
      <c r="IR180"/>
      <c r="IS180"/>
      <c r="IT180"/>
    </row>
    <row r="181" spans="1:254" ht="26.25" customHeight="1">
      <c r="A181" s="1">
        <f>SUM(A180+G180)</f>
        <v>0.1</v>
      </c>
      <c r="C181" s="1">
        <f>SUM(C180+G180)</f>
        <v>0.1</v>
      </c>
      <c r="E181" s="9" t="s">
        <v>11</v>
      </c>
      <c r="G181" s="1">
        <v>0.2</v>
      </c>
      <c r="I181" s="2" t="s">
        <v>12</v>
      </c>
      <c r="IL181"/>
      <c r="IM181"/>
      <c r="IN181"/>
      <c r="IO181"/>
      <c r="IP181"/>
      <c r="IQ181"/>
      <c r="IR181"/>
      <c r="IS181"/>
      <c r="IT181"/>
    </row>
    <row r="182" spans="1:254" ht="26.25" customHeight="1">
      <c r="A182" s="1">
        <f>SUM(A181+G181)</f>
        <v>0.30000000000000004</v>
      </c>
      <c r="C182" s="1">
        <f>SUM(C181+G181)</f>
        <v>0.30000000000000004</v>
      </c>
      <c r="E182" s="8" t="s">
        <v>14</v>
      </c>
      <c r="G182" s="1">
        <v>0.1</v>
      </c>
      <c r="I182" s="2" t="s">
        <v>10</v>
      </c>
      <c r="IL182"/>
      <c r="IM182"/>
      <c r="IN182"/>
      <c r="IO182"/>
      <c r="IP182"/>
      <c r="IQ182"/>
      <c r="IR182"/>
      <c r="IS182"/>
      <c r="IT182"/>
    </row>
    <row r="183" spans="1:254" ht="26.25" customHeight="1">
      <c r="A183"/>
      <c r="B183"/>
      <c r="C183" s="8" t="s">
        <v>141</v>
      </c>
      <c r="E183" s="18"/>
      <c r="F183" s="19"/>
      <c r="G183" s="20"/>
      <c r="H183" s="19"/>
      <c r="I183" s="19"/>
      <c r="IL183"/>
      <c r="IM183"/>
      <c r="IN183"/>
      <c r="IO183"/>
      <c r="IP183"/>
      <c r="IQ183"/>
      <c r="IR183"/>
      <c r="IS183"/>
      <c r="IT183"/>
    </row>
    <row r="184" spans="1:254" ht="26.25" customHeight="1">
      <c r="A184"/>
      <c r="B184"/>
      <c r="C184" s="8" t="s">
        <v>142</v>
      </c>
      <c r="E184" s="18"/>
      <c r="I184" s="3"/>
      <c r="IL184"/>
      <c r="IM184"/>
      <c r="IN184"/>
      <c r="IO184"/>
      <c r="IP184"/>
      <c r="IQ184"/>
      <c r="IR184"/>
      <c r="IS184"/>
      <c r="IT184"/>
    </row>
    <row r="185" spans="1:254" ht="26.25" customHeight="1">
      <c r="A185"/>
      <c r="B185"/>
      <c r="C185" s="8" t="s">
        <v>143</v>
      </c>
      <c r="IL185"/>
      <c r="IM185"/>
      <c r="IN185"/>
      <c r="IO185"/>
      <c r="IP185"/>
      <c r="IQ185"/>
      <c r="IR185"/>
      <c r="IS185"/>
      <c r="IT185"/>
    </row>
    <row r="186" spans="1:254" ht="26.25" customHeight="1">
      <c r="A186"/>
      <c r="B186"/>
      <c r="C186"/>
      <c r="E186" s="2" t="s">
        <v>144</v>
      </c>
      <c r="IL186"/>
      <c r="IM186"/>
      <c r="IN186"/>
      <c r="IO186"/>
      <c r="IP186"/>
      <c r="IQ186"/>
      <c r="IR186"/>
      <c r="IS186"/>
      <c r="IT186"/>
    </row>
    <row r="187" spans="1:7" ht="24" customHeight="1">
      <c r="A187" s="18"/>
      <c r="C187" s="2"/>
      <c r="G187" s="18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69"/>
  <rowBreaks count="5" manualBreakCount="5">
    <brk id="36" max="255" man="1"/>
    <brk id="54" max="255" man="1"/>
    <brk id="86" max="255" man="1"/>
    <brk id="105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2014-08-07T01:03:04Z</dcterms:modified>
  <cp:category/>
  <cp:version/>
  <cp:contentType/>
  <cp:contentStatus/>
  <cp:revision>35</cp:revision>
</cp:coreProperties>
</file>