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<sst xmlns="http://schemas.openxmlformats.org/spreadsheetml/2006/main" count="309" uniqueCount="142">
  <si>
    <t>600k</t>
  </si>
  <si>
    <t xml:space="preserve"> Brevet – Lumberton</t>
  </si>
  <si>
    <t xml:space="preserve">    0km   start: 01/18 07:00</t>
  </si>
  <si>
    <t>Lumberton – Roseboro</t>
  </si>
  <si>
    <t>Total</t>
  </si>
  <si>
    <t>Leg</t>
  </si>
  <si>
    <t>Turn</t>
  </si>
  <si>
    <t>Go</t>
  </si>
  <si>
    <t>on road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</si>
  <si>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</si>
  <si>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</si>
  <si>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</si>
  <si>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</si>
  <si>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</si>
  <si>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</si>
  <si>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</si>
  <si>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</si>
  <si>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</si>
  <si>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</si>
  <si>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</si>
  <si>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</t>
  </si>
  <si>
    <t>cross (Regan Church Rd)</t>
  </si>
  <si>
    <t>BearLeft</t>
  </si>
  <si>
    <t>Benny Rd</t>
  </si>
  <si>
    <t xml:space="preserve">Tarheel Rd </t>
  </si>
  <si>
    <t xml:space="preserve">River Rd </t>
  </si>
  <si>
    <t xml:space="preserve">NC-53 W </t>
  </si>
  <si>
    <t xml:space="preserve">Gum Spring Rd </t>
  </si>
  <si>
    <t xml:space="preserve">NC-242 N </t>
  </si>
  <si>
    <t xml:space="preserve">N East St </t>
  </si>
  <si>
    <t>Cross NC-24 to get to control</t>
  </si>
  <si>
    <t>Control Store – Roseboro</t>
  </si>
  <si>
    <t>into</t>
  </si>
  <si>
    <t xml:space="preserve"> 71km    open: 10/06 09:05</t>
  </si>
  <si>
    <t>Control</t>
  </si>
  <si>
    <t xml:space="preserve"> (44mi)   close: 10/06 11:44</t>
  </si>
  <si>
    <t>Roseboro-Surf City</t>
  </si>
  <si>
    <t>Go back the direction you came from</t>
  </si>
  <si>
    <t>N East St</t>
  </si>
  <si>
    <t>Claudes Drag Rd</t>
  </si>
  <si>
    <t>NC-411</t>
  </si>
  <si>
    <r>
      <t>E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St</t>
    </r>
  </si>
  <si>
    <t>NC-411 / Belgrade Ave</t>
  </si>
  <si>
    <t>NC-903 / Lisbon Bridge</t>
  </si>
  <si>
    <t>NC-903 / Magnolia / Lisbon</t>
  </si>
  <si>
    <t>Rogers Mill / Williams</t>
  </si>
  <si>
    <t>Old Camp</t>
  </si>
  <si>
    <t>NC-41 / Wallace Hwy</t>
  </si>
  <si>
    <r>
      <t>Raleigh Rd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–at blue sign– </t>
    </r>
    <r>
      <rPr>
        <b/>
        <sz val="16"/>
        <rFont val="Arial"/>
        <family val="2"/>
      </rPr>
      <t>Wallace NC</t>
    </r>
  </si>
  <si>
    <t>Continue</t>
  </si>
  <si>
    <t>Popular / Southerland</t>
  </si>
  <si>
    <t>Food after crossing NC-11</t>
  </si>
  <si>
    <t>NC-41</t>
  </si>
  <si>
    <t>Deep Bottom</t>
  </si>
  <si>
    <t>NC-50 – Store on Right</t>
  </si>
  <si>
    <t>NC-50 S – Store</t>
  </si>
  <si>
    <t xml:space="preserve">S Shore D </t>
  </si>
  <si>
    <t>Pier Parking lot</t>
  </si>
  <si>
    <t>Control Store – Surf City</t>
  </si>
  <si>
    <t xml:space="preserve"> 212km    open: 01/18 13:15</t>
  </si>
  <si>
    <t>(132mi)   close: 01/18 21:08</t>
  </si>
  <si>
    <t>Surf City – Maple Hill</t>
  </si>
  <si>
    <t>Go Back the way you came from</t>
  </si>
  <si>
    <t xml:space="preserve"> Left </t>
  </si>
  <si>
    <t xml:space="preserve">Roland Ave / NC-50 </t>
  </si>
  <si>
    <t xml:space="preserve">NC-50 </t>
  </si>
  <si>
    <t>Control Store – Maple Hill</t>
  </si>
  <si>
    <t xml:space="preserve"> 250km    open: 01/18 14:27</t>
  </si>
  <si>
    <t>(156mi)   close: 01/18 23:40</t>
  </si>
  <si>
    <t>Maple Hill – Atlantic Beach</t>
  </si>
  <si>
    <t>NC-53 / Burgaw Hwy</t>
  </si>
  <si>
    <t>US-258 – Store</t>
  </si>
  <si>
    <r>
      <t>Marine Blvd</t>
    </r>
    <r>
      <rPr>
        <b/>
        <sz val="14"/>
        <rFont val="Arial"/>
        <family val="2"/>
      </rPr>
      <t xml:space="preserve"> – Store after next turn</t>
    </r>
  </si>
  <si>
    <t>Best Rest Inn on Left across from McDonalds</t>
  </si>
  <si>
    <t>Old Bridge St / Exd</t>
  </si>
  <si>
    <t>Railroad</t>
  </si>
  <si>
    <t>New Bridge St</t>
  </si>
  <si>
    <t xml:space="preserve">Bear Right </t>
  </si>
  <si>
    <t>Johnson Blvd</t>
  </si>
  <si>
    <t>Hargett St</t>
  </si>
  <si>
    <t>Country Club</t>
  </si>
  <si>
    <t>Piney Green</t>
  </si>
  <si>
    <t>Old 30 / Race Track</t>
  </si>
  <si>
    <t>Smith</t>
  </si>
  <si>
    <t>Belgrade – Swansboro</t>
  </si>
  <si>
    <t>NC-24 / Corbett Ave – Stores</t>
  </si>
  <si>
    <t>NC-58 – Stores in Emeral Isle</t>
  </si>
  <si>
    <t>Control – Info</t>
  </si>
  <si>
    <t xml:space="preserve"> 356km    open: 01/18 17:45</t>
  </si>
  <si>
    <t>(221mi)   close: 01/19 06:44</t>
  </si>
  <si>
    <t>Atlantic Beach – Wallace</t>
  </si>
  <si>
    <t>NC-58</t>
  </si>
  <si>
    <t>NC-24 / Corbett Ave – Store</t>
  </si>
  <si>
    <t>Lejeune / Johnson Blvd</t>
  </si>
  <si>
    <t>Court St</t>
  </si>
  <si>
    <t>Marine Blvd</t>
  </si>
  <si>
    <t>Best Rest Inn on Right across from McDonalds</t>
  </si>
  <si>
    <t>US-258 / NC-24</t>
  </si>
  <si>
    <t>US-258 / NC-24  - Store</t>
  </si>
  <si>
    <t>Blue Creek Rd</t>
  </si>
  <si>
    <t>Ben Williams Rd</t>
  </si>
  <si>
    <t>9 Mile Rd</t>
  </si>
  <si>
    <t>Hewitt rd</t>
  </si>
  <si>
    <t>Gurganus Rd</t>
  </si>
  <si>
    <t>Bear Pond Rd</t>
  </si>
  <si>
    <t>Back Swamp Rd</t>
  </si>
  <si>
    <t>Lightwood Bridge Rd</t>
  </si>
  <si>
    <t xml:space="preserve">Deep Bottom Rd </t>
  </si>
  <si>
    <t xml:space="preserve">NC-41 </t>
  </si>
  <si>
    <t>Control Store – Wallace</t>
  </si>
  <si>
    <t xml:space="preserve"> 493km    open: 01/18 22:14</t>
  </si>
  <si>
    <t>(306mi)   close: 01/19 15:52</t>
  </si>
  <si>
    <t>Wallace – Garland</t>
  </si>
  <si>
    <t>E Southerland / Popular / Raleigh</t>
  </si>
  <si>
    <t xml:space="preserve">NC-41 / W Main St </t>
  </si>
  <si>
    <t>Old Camp Rd</t>
  </si>
  <si>
    <t>E Magnolia-Lisbon Rd / NC-903</t>
  </si>
  <si>
    <t xml:space="preserve">NC-903 S / Lisbon Bridge Rd </t>
  </si>
  <si>
    <t>NC-411 W / Harrells Hwy</t>
  </si>
  <si>
    <t xml:space="preserve">E 2nd S </t>
  </si>
  <si>
    <t>Store on Right</t>
  </si>
  <si>
    <t>Chruch Ave</t>
  </si>
  <si>
    <t>Rich / Helltown Rd</t>
  </si>
  <si>
    <t>NC-210</t>
  </si>
  <si>
    <t>Old Fayetteville Rd</t>
  </si>
  <si>
    <t xml:space="preserve">NC-242 </t>
  </si>
  <si>
    <t>Store on Right may be closed</t>
  </si>
  <si>
    <t>Gum Spring Rd</t>
  </si>
  <si>
    <t xml:space="preserve">NC-53 E </t>
  </si>
  <si>
    <t>River Rd</t>
  </si>
  <si>
    <t>Tar Heel Ferry Rd</t>
  </si>
  <si>
    <t>Tar Heel Rd</t>
  </si>
  <si>
    <t xml:space="preserve">Meadow Rd </t>
  </si>
  <si>
    <t>Barker 10 Mile Rd / B T Rd</t>
  </si>
  <si>
    <t xml:space="preserve">Wintergreen Dr </t>
  </si>
  <si>
    <t>Finish Control – Super 8</t>
  </si>
  <si>
    <t xml:space="preserve"> 608km    open: 01/19 01:48</t>
  </si>
  <si>
    <t>(378mi)   close: 01/19 23:00</t>
  </si>
  <si>
    <t xml:space="preserve">To Report DNF and travel intentions to finish: </t>
  </si>
  <si>
    <t>call 980.224.3747 - Tony Goodnight</t>
  </si>
  <si>
    <t>For Emergencies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</si>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</sst>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0.0"/>
    <numFmt numFmtId="167" formatCode="0.0;[RED]\-0.0"/>
    <numFmt numFmtId="168" formatCode="#,##0.00\ ;&quot; (&quot;#,##0.00\);&quot; -&quot;#\ ;@\ "/>
    <numFmt numFmtId="169" formatCode="@\ "/>
  </numFmts>
  <fonts count="12">
    <font>
      <sz val="10"/>
      <name val="Microsoft YaHei"/>
      <family val="2"/>
    </font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b/>
      <vertAlign val="superscript"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4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1" fillId="0" borderId="0" xfId="0" applyAlignment="1">
      <alignment/>
    </xf>
    <xf numFmtId="165" fontId="1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left"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5" fontId="2" fillId="0" borderId="0" xfId="15" applyNumberFormat="1" applyFont="1" applyFill="1" applyBorder="1" applyAlignment="1" applyProtection="1">
      <alignment horizontal="right"/>
      <protection/>
    </xf>
    <xf numFmtId="165" fontId="8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5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left"/>
    </xf>
    <xf numFmtId="164" fontId="11" fillId="0" borderId="0" xfId="0" applyFont="1" applyAlignment="1">
      <alignment/>
    </xf>
    <xf numFmtId="169" fontId="1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0"/>
  <sheetViews>
    <sheetView tabSelected="1" view="pageBreakPreview" zoomScale="75" zoomScaleNormal="87" zoomScaleSheetLayoutView="75" workbookViewId="0" topLeftCell="A88">
      <selection activeCell="D111" sqref="D111"/>
    </sheetView>
  </sheetViews>
  <sheetFormatPr defaultColWidth="12.00390625" defaultRowHeight="26.25" customHeight="1"/>
  <cols>
    <col min="1" max="1" width="11.50390625" style="1" customWidth="1"/>
    <col min="2" max="2" width="1.625" style="0" customWidth="1"/>
    <col min="3" max="3" width="10.375" style="1" customWidth="1"/>
    <col min="4" max="4" width="1.625" style="0" customWidth="1"/>
    <col min="5" max="5" width="21.625" style="0" customWidth="1"/>
    <col min="6" max="6" width="1.625" style="0" customWidth="1"/>
    <col min="7" max="7" width="8.50390625" style="1" customWidth="1"/>
    <col min="8" max="8" width="1.625" style="0" customWidth="1"/>
    <col min="9" max="9" width="50.00390625" style="0" customWidth="1"/>
    <col min="10" max="10" width="14.375" style="0" customWidth="1"/>
    <col min="11" max="16384" width="11.875" style="0" customWidth="1"/>
  </cols>
  <sheetData>
    <row r="1" spans="1:256" s="3" customFormat="1" ht="26.25" customHeight="1">
      <c r="A1" s="2" t="s">
        <v>0</v>
      </c>
      <c r="C1" s="4" t="s">
        <v>1</v>
      </c>
      <c r="E1" s="5"/>
      <c r="G1" s="6"/>
      <c r="I1" s="5"/>
      <c r="J1"/>
      <c r="M1" s="7"/>
      <c r="N1"/>
      <c r="P1"/>
      <c r="R1"/>
      <c r="T1"/>
      <c r="U1"/>
      <c r="IV1"/>
    </row>
    <row r="2" spans="1:256" s="3" customFormat="1" ht="21.75" customHeight="1">
      <c r="A2" s="6"/>
      <c r="C2" s="2"/>
      <c r="E2" s="5" t="s">
        <v>2</v>
      </c>
      <c r="G2" s="6"/>
      <c r="I2" s="5"/>
      <c r="J2"/>
      <c r="M2" s="7"/>
      <c r="N2"/>
      <c r="P2"/>
      <c r="R2"/>
      <c r="T2"/>
      <c r="U2"/>
      <c r="X2" s="7"/>
      <c r="IV2"/>
    </row>
    <row r="3" spans="1:256" s="3" customFormat="1" ht="26.25" customHeight="1">
      <c r="A3" s="8"/>
      <c r="C3" s="8"/>
      <c r="E3" s="9"/>
      <c r="G3" s="8"/>
      <c r="I3" s="10" t="s">
        <v>3</v>
      </c>
      <c r="J3"/>
      <c r="N3"/>
      <c r="P3"/>
      <c r="R3"/>
      <c r="T3"/>
      <c r="U3"/>
      <c r="IU3"/>
      <c r="IV3"/>
    </row>
    <row r="4" spans="1:256" s="3" customFormat="1" ht="12" customHeight="1">
      <c r="A4" s="6"/>
      <c r="C4" s="6"/>
      <c r="E4" s="5"/>
      <c r="F4" s="11"/>
      <c r="G4" s="6"/>
      <c r="H4" s="9"/>
      <c r="I4" s="12"/>
      <c r="J4"/>
      <c r="N4"/>
      <c r="P4"/>
      <c r="R4"/>
      <c r="T4"/>
      <c r="U4"/>
      <c r="X4" s="7"/>
      <c r="IV4"/>
    </row>
    <row r="5" spans="1:256" s="3" customFormat="1" ht="26.25" customHeight="1">
      <c r="A5" s="6" t="s">
        <v>4</v>
      </c>
      <c r="B5" s="9"/>
      <c r="C5" s="2" t="s">
        <v>5</v>
      </c>
      <c r="D5" s="9"/>
      <c r="E5" s="5" t="s">
        <v>6</v>
      </c>
      <c r="F5" s="9"/>
      <c r="G5" s="13" t="s">
        <v>7</v>
      </c>
      <c r="H5" s="9"/>
      <c r="I5" s="5" t="s">
        <v>8</v>
      </c>
      <c r="J5"/>
      <c r="N5"/>
      <c r="P5"/>
      <c r="R5"/>
      <c r="T5"/>
      <c r="U5"/>
      <c r="X5" s="7"/>
      <c r="IV5"/>
    </row>
    <row r="6" spans="1:256" s="3" customFormat="1" ht="12" customHeight="1">
      <c r="A6" s="6"/>
      <c r="C6" s="6"/>
      <c r="E6" s="5"/>
      <c r="F6" s="11"/>
      <c r="G6" s="6"/>
      <c r="H6" s="9"/>
      <c r="I6" s="12"/>
      <c r="J6"/>
      <c r="N6"/>
      <c r="P6"/>
      <c r="R6"/>
      <c r="T6"/>
      <c r="U6"/>
      <c r="X6" s="7"/>
      <c r="IV6"/>
    </row>
    <row r="7" spans="1:256" s="3" customFormat="1" ht="26.25" customHeight="1">
      <c r="A7" s="8">
        <v>0</v>
      </c>
      <c r="C7" s="8">
        <v>0</v>
      </c>
      <c r="E7" s="9"/>
      <c r="G7" s="8">
        <v>0.1</v>
      </c>
      <c r="I7" s="3" t="s">
        <v>9</v>
      </c>
      <c r="J7"/>
      <c r="N7"/>
      <c r="P7"/>
      <c r="R7"/>
      <c r="T7"/>
      <c r="U7"/>
      <c r="IU7"/>
      <c r="IV7"/>
    </row>
    <row r="8" spans="1:256" s="3" customFormat="1" ht="26.25" customHeight="1">
      <c r="A8" s="8">
        <f>SUM(G7)+A7</f>
        <v>0.1</v>
      </c>
      <c r="C8" s="8">
        <f>SUM(G7)+C7</f>
        <v>0.1</v>
      </c>
      <c r="E8" s="5" t="s">
        <v>10</v>
      </c>
      <c r="G8" s="8">
        <v>0.1</v>
      </c>
      <c r="I8" s="3" t="s">
        <v>11</v>
      </c>
      <c r="J8"/>
      <c r="N8"/>
      <c r="P8"/>
      <c r="R8"/>
      <c r="T8"/>
      <c r="U8"/>
      <c r="IU8"/>
      <c r="IV8"/>
    </row>
    <row r="9" spans="1:256" s="3" customFormat="1" ht="26.25" customHeight="1">
      <c r="A9" s="8">
        <f>SUM(G8)+A8</f>
        <v>0.2</v>
      </c>
      <c r="C9" s="8">
        <f>SUM(G8)+C8</f>
        <v>0.2</v>
      </c>
      <c r="E9" s="10" t="s">
        <v>12</v>
      </c>
      <c r="G9" s="8">
        <v>0.2</v>
      </c>
      <c r="I9" s="3" t="s">
        <v>13</v>
      </c>
      <c r="J9"/>
      <c r="N9"/>
      <c r="P9"/>
      <c r="R9"/>
      <c r="T9"/>
      <c r="U9"/>
      <c r="IU9"/>
      <c r="IV9"/>
    </row>
    <row r="10" spans="1:256" s="3" customFormat="1" ht="26.25" customHeight="1">
      <c r="A10" s="8">
        <f>SUM(G9)+A9</f>
        <v>0.4</v>
      </c>
      <c r="C10" s="8">
        <f>SUM(G9)+C9</f>
        <v>0.4</v>
      </c>
      <c r="E10" s="9" t="s">
        <v>14</v>
      </c>
      <c r="G10" s="8">
        <v>0.2</v>
      </c>
      <c r="I10" s="3" t="s">
        <v>15</v>
      </c>
      <c r="J10"/>
      <c r="N10"/>
      <c r="P10"/>
      <c r="R10"/>
      <c r="T10"/>
      <c r="U10"/>
      <c r="IU10"/>
      <c r="IV10"/>
    </row>
    <row r="11" spans="1:256" s="3" customFormat="1" ht="26.25" customHeight="1">
      <c r="A11" s="8">
        <f>SUM(G10)+A10</f>
        <v>0.6000000000000001</v>
      </c>
      <c r="C11" s="8">
        <f>SUM(G10)+C10</f>
        <v>0.6000000000000001</v>
      </c>
      <c r="E11" s="5" t="s">
        <v>10</v>
      </c>
      <c r="G11" s="8">
        <v>0.2</v>
      </c>
      <c r="I11" s="3" t="s">
        <v>16</v>
      </c>
      <c r="J11"/>
      <c r="N11"/>
      <c r="P11"/>
      <c r="R11"/>
      <c r="T11"/>
      <c r="U11"/>
      <c r="IU11"/>
      <c r="IV11"/>
    </row>
    <row r="12" spans="1:256" s="3" customFormat="1" ht="26.25" customHeight="1">
      <c r="A12" s="8">
        <f>SUM(G11)+A11</f>
        <v>0.8</v>
      </c>
      <c r="C12" s="8">
        <f>SUM(G11)+C11</f>
        <v>0.8</v>
      </c>
      <c r="E12" s="9" t="s">
        <v>14</v>
      </c>
      <c r="G12" s="8">
        <v>1</v>
      </c>
      <c r="I12" s="3" t="s">
        <v>17</v>
      </c>
      <c r="J12"/>
      <c r="N12"/>
      <c r="P12"/>
      <c r="R12"/>
      <c r="T12"/>
      <c r="U12"/>
      <c r="IU12"/>
      <c r="IV12"/>
    </row>
    <row r="13" spans="1:256" s="3" customFormat="1" ht="26.25" customHeight="1">
      <c r="A13" s="8">
        <f>SUM(G12)+A12</f>
        <v>1.8</v>
      </c>
      <c r="C13" s="8">
        <f>SUM(G12)+C12</f>
        <v>1.8</v>
      </c>
      <c r="E13" s="5" t="s">
        <v>10</v>
      </c>
      <c r="G13" s="8">
        <v>0.1</v>
      </c>
      <c r="I13" s="3" t="s">
        <v>18</v>
      </c>
      <c r="J13"/>
      <c r="N13"/>
      <c r="P13"/>
      <c r="R13"/>
      <c r="T13"/>
      <c r="U13"/>
      <c r="IU13"/>
      <c r="IV13"/>
    </row>
    <row r="14" spans="1:256" s="3" customFormat="1" ht="26.25" customHeight="1">
      <c r="A14" s="8">
        <f>SUM(G13)+A13</f>
        <v>1.9000000000000001</v>
      </c>
      <c r="C14" s="8">
        <f>SUM(G13)+C13</f>
        <v>1.9000000000000001</v>
      </c>
      <c r="E14" s="9" t="s">
        <v>14</v>
      </c>
      <c r="G14" s="8">
        <v>2.3</v>
      </c>
      <c r="I14" s="3" t="s">
        <v>19</v>
      </c>
      <c r="J14"/>
      <c r="N14"/>
      <c r="P14"/>
      <c r="R14"/>
      <c r="T14"/>
      <c r="U14"/>
      <c r="IU14"/>
      <c r="IV14"/>
    </row>
    <row r="15" spans="1:256" s="3" customFormat="1" ht="26.25" customHeight="1">
      <c r="A15" s="8">
        <f>SUM(G14)+A14</f>
        <v>4.2</v>
      </c>
      <c r="C15" s="8">
        <f>SUM(G14)+C14</f>
        <v>4.2</v>
      </c>
      <c r="E15" s="9" t="s">
        <v>14</v>
      </c>
      <c r="G15" s="8">
        <v>1.5</v>
      </c>
      <c r="I15" s="3" t="s">
        <v>20</v>
      </c>
      <c r="J15"/>
      <c r="N15"/>
      <c r="P15"/>
      <c r="R15"/>
      <c r="T15"/>
      <c r="U15"/>
      <c r="IU15"/>
      <c r="IV15"/>
    </row>
    <row r="16" spans="1:256" s="3" customFormat="1" ht="26.25" customHeight="1">
      <c r="A16" s="8"/>
      <c r="C16" s="8"/>
      <c r="E16" s="9"/>
      <c r="G16" s="8"/>
      <c r="J16"/>
      <c r="N16"/>
      <c r="P16"/>
      <c r="R16"/>
      <c r="T16"/>
      <c r="U16"/>
      <c r="IU16"/>
      <c r="IV16"/>
    </row>
    <row r="17" spans="1:256" s="3" customFormat="1" ht="26.25" customHeight="1">
      <c r="A17" s="8">
        <f>SUM(G15)+A15</f>
        <v>5.7</v>
      </c>
      <c r="C17" s="8">
        <f>SUM(G15)+C15</f>
        <v>5.7</v>
      </c>
      <c r="E17" s="10" t="s">
        <v>12</v>
      </c>
      <c r="G17" s="8">
        <v>0.1</v>
      </c>
      <c r="I17" s="3" t="s">
        <v>21</v>
      </c>
      <c r="J17"/>
      <c r="N17"/>
      <c r="P17"/>
      <c r="R17"/>
      <c r="T17"/>
      <c r="U17"/>
      <c r="IU17"/>
      <c r="IV17"/>
    </row>
    <row r="18" spans="1:256" s="3" customFormat="1" ht="26.25" customHeight="1">
      <c r="A18" s="6">
        <f>SUM(G17+A17)</f>
        <v>5.8</v>
      </c>
      <c r="C18" s="6">
        <f>SUM(G17+C17)</f>
        <v>5.8</v>
      </c>
      <c r="E18" s="5" t="s">
        <v>22</v>
      </c>
      <c r="G18" s="8">
        <v>1.8</v>
      </c>
      <c r="I18" s="5" t="s">
        <v>23</v>
      </c>
      <c r="J18"/>
      <c r="N18"/>
      <c r="P18"/>
      <c r="R18"/>
      <c r="T18"/>
      <c r="U18"/>
      <c r="IU18"/>
      <c r="IV18"/>
    </row>
    <row r="19" spans="1:256" s="3" customFormat="1" ht="26.25" customHeight="1">
      <c r="A19" s="6">
        <f>SUM(G18+A18)</f>
        <v>7.6</v>
      </c>
      <c r="C19" s="6">
        <f>SUM(G18+C18)</f>
        <v>7.6</v>
      </c>
      <c r="E19" s="5" t="s">
        <v>10</v>
      </c>
      <c r="G19" s="8">
        <v>9.3</v>
      </c>
      <c r="I19" s="5" t="s">
        <v>24</v>
      </c>
      <c r="J19"/>
      <c r="M19" s="7"/>
      <c r="N19"/>
      <c r="P19"/>
      <c r="R19"/>
      <c r="T19"/>
      <c r="U19"/>
      <c r="X19" s="7"/>
      <c r="IV19"/>
    </row>
    <row r="20" spans="1:256" s="3" customFormat="1" ht="26.25" customHeight="1">
      <c r="A20" s="6">
        <f>SUM(G19+A19)</f>
        <v>16.9</v>
      </c>
      <c r="C20" s="6">
        <f>SUM(G19+C19)</f>
        <v>16.9</v>
      </c>
      <c r="E20" s="9" t="s">
        <v>14</v>
      </c>
      <c r="G20" s="8">
        <v>4.6</v>
      </c>
      <c r="I20" s="5" t="s">
        <v>25</v>
      </c>
      <c r="J20"/>
      <c r="M20" s="7"/>
      <c r="N20"/>
      <c r="P20"/>
      <c r="R20"/>
      <c r="T20"/>
      <c r="U20"/>
      <c r="X20" s="7"/>
      <c r="IV20"/>
    </row>
    <row r="21" spans="1:256" s="3" customFormat="1" ht="26.25" customHeight="1">
      <c r="A21" s="6">
        <f>SUM(G20+A20)</f>
        <v>21.5</v>
      </c>
      <c r="C21" s="6">
        <f>SUM(G20+C20)</f>
        <v>21.5</v>
      </c>
      <c r="E21" s="5" t="s">
        <v>10</v>
      </c>
      <c r="G21" s="8">
        <v>0.28</v>
      </c>
      <c r="I21" s="5" t="s">
        <v>26</v>
      </c>
      <c r="J21"/>
      <c r="M21" s="7"/>
      <c r="N21"/>
      <c r="P21"/>
      <c r="R21"/>
      <c r="T21"/>
      <c r="U21"/>
      <c r="X21" s="7"/>
      <c r="IV21"/>
    </row>
    <row r="22" spans="1:256" s="3" customFormat="1" ht="26.25" customHeight="1">
      <c r="A22" s="6">
        <f>SUM(G21+A21)</f>
        <v>21.78</v>
      </c>
      <c r="C22" s="6">
        <f>SUM(G21+C21)</f>
        <v>21.78</v>
      </c>
      <c r="E22" s="9" t="s">
        <v>14</v>
      </c>
      <c r="G22" s="8">
        <v>7.42</v>
      </c>
      <c r="I22" s="5" t="s">
        <v>27</v>
      </c>
      <c r="J22"/>
      <c r="M22" s="7"/>
      <c r="N22"/>
      <c r="P22"/>
      <c r="R22"/>
      <c r="T22"/>
      <c r="U22"/>
      <c r="X22" s="7"/>
      <c r="IV22"/>
    </row>
    <row r="23" spans="1:256" s="3" customFormat="1" ht="26.25" customHeight="1">
      <c r="A23" s="6">
        <f>SUM(G22+A22)</f>
        <v>29.200000000000003</v>
      </c>
      <c r="C23" s="6">
        <f>SUM(G22+C22)</f>
        <v>29.200000000000003</v>
      </c>
      <c r="E23" s="5" t="s">
        <v>10</v>
      </c>
      <c r="F23"/>
      <c r="G23" s="8">
        <v>13.4</v>
      </c>
      <c r="I23" s="5" t="s">
        <v>28</v>
      </c>
      <c r="J23"/>
      <c r="M23" s="7"/>
      <c r="N23"/>
      <c r="P23"/>
      <c r="R23"/>
      <c r="T23"/>
      <c r="U23"/>
      <c r="X23" s="7"/>
      <c r="IV23"/>
    </row>
    <row r="24" spans="1:256" s="3" customFormat="1" ht="26.25" customHeight="1">
      <c r="A24" s="6">
        <f>SUM(G23+A23)</f>
        <v>42.6</v>
      </c>
      <c r="C24" s="6">
        <f>SUM(G23+C23)</f>
        <v>42.6</v>
      </c>
      <c r="E24" s="5" t="s">
        <v>10</v>
      </c>
      <c r="F24"/>
      <c r="G24" s="8">
        <v>1.5</v>
      </c>
      <c r="I24" s="5" t="s">
        <v>28</v>
      </c>
      <c r="J24"/>
      <c r="M24" s="7"/>
      <c r="N24"/>
      <c r="P24"/>
      <c r="R24"/>
      <c r="T24"/>
      <c r="U24"/>
      <c r="X24" s="7"/>
      <c r="IV24"/>
    </row>
    <row r="25" spans="1:256" s="3" customFormat="1" ht="26.25" customHeight="1">
      <c r="A25" s="6">
        <f>SUM(G24+A24)</f>
        <v>44.1</v>
      </c>
      <c r="C25" s="6">
        <f>SUM(G24+C24)</f>
        <v>44.1</v>
      </c>
      <c r="E25" s="5" t="s">
        <v>10</v>
      </c>
      <c r="F25"/>
      <c r="G25" s="8">
        <v>0.30000000000000004</v>
      </c>
      <c r="I25" s="5" t="s">
        <v>29</v>
      </c>
      <c r="J25"/>
      <c r="M25" s="7"/>
      <c r="N25"/>
      <c r="P25"/>
      <c r="R25"/>
      <c r="T25"/>
      <c r="U25"/>
      <c r="X25" s="7"/>
      <c r="IV25"/>
    </row>
    <row r="26" spans="1:256" s="3" customFormat="1" ht="26.25" customHeight="1">
      <c r="A26" s="6"/>
      <c r="C26" s="6"/>
      <c r="D26"/>
      <c r="E26" s="5" t="s">
        <v>30</v>
      </c>
      <c r="F26"/>
      <c r="G26" s="8"/>
      <c r="I26" s="5"/>
      <c r="J26"/>
      <c r="M26" s="7"/>
      <c r="N26"/>
      <c r="P26"/>
      <c r="R26"/>
      <c r="T26"/>
      <c r="U26"/>
      <c r="X26" s="7"/>
      <c r="IV26"/>
    </row>
    <row r="27" spans="1:256" s="3" customFormat="1" ht="26.25" customHeight="1">
      <c r="A27" s="6">
        <f>SUM(G25+A25)</f>
        <v>44.4</v>
      </c>
      <c r="C27" s="6">
        <f>SUM(G25+C25)</f>
        <v>44.4</v>
      </c>
      <c r="E27" s="9" t="s">
        <v>14</v>
      </c>
      <c r="F27"/>
      <c r="G27" s="8"/>
      <c r="I27" s="5" t="s">
        <v>31</v>
      </c>
      <c r="J27"/>
      <c r="M27" s="7"/>
      <c r="N27"/>
      <c r="P27"/>
      <c r="R27"/>
      <c r="T27"/>
      <c r="U27"/>
      <c r="X27" s="7"/>
      <c r="IV27"/>
    </row>
    <row r="28" spans="1:256" s="3" customFormat="1" ht="26.25" customHeight="1">
      <c r="A28" s="6"/>
      <c r="C28" s="6"/>
      <c r="E28" s="10" t="s">
        <v>32</v>
      </c>
      <c r="G28" s="6"/>
      <c r="I28" s="5" t="s">
        <v>33</v>
      </c>
      <c r="J28"/>
      <c r="M28" s="7"/>
      <c r="N28"/>
      <c r="P28"/>
      <c r="R28"/>
      <c r="T28"/>
      <c r="U28"/>
      <c r="X28" s="7"/>
      <c r="IV28"/>
    </row>
    <row r="29" spans="1:256" s="3" customFormat="1" ht="26.25" customHeight="1">
      <c r="A29" s="6"/>
      <c r="C29" s="6"/>
      <c r="E29" s="10" t="s">
        <v>34</v>
      </c>
      <c r="G29" s="6"/>
      <c r="I29" s="5" t="s">
        <v>35</v>
      </c>
      <c r="J29"/>
      <c r="M29" s="7"/>
      <c r="N29"/>
      <c r="P29"/>
      <c r="R29"/>
      <c r="T29"/>
      <c r="U29"/>
      <c r="X29" s="7"/>
      <c r="IV29"/>
    </row>
    <row r="30" spans="1:256" s="3" customFormat="1" ht="26.25" customHeight="1">
      <c r="A30" s="2" t="s">
        <v>0</v>
      </c>
      <c r="C30" s="6"/>
      <c r="E30" s="5"/>
      <c r="G30" s="6"/>
      <c r="I30" s="10" t="s">
        <v>36</v>
      </c>
      <c r="J30"/>
      <c r="M30" s="7"/>
      <c r="N30"/>
      <c r="P30"/>
      <c r="R30"/>
      <c r="T30"/>
      <c r="U30"/>
      <c r="IV30"/>
    </row>
    <row r="31" spans="1:256" s="3" customFormat="1" ht="12" customHeight="1">
      <c r="A31" s="6"/>
      <c r="C31" s="6"/>
      <c r="E31" s="5"/>
      <c r="G31" s="6"/>
      <c r="I31"/>
      <c r="J31"/>
      <c r="N31"/>
      <c r="P31"/>
      <c r="R31"/>
      <c r="T31"/>
      <c r="U31"/>
      <c r="IV31"/>
    </row>
    <row r="32" spans="1:256" s="3" customFormat="1" ht="26.25" customHeight="1">
      <c r="A32" s="6" t="s">
        <v>4</v>
      </c>
      <c r="B32" s="9"/>
      <c r="C32" s="2" t="s">
        <v>5</v>
      </c>
      <c r="D32" s="9"/>
      <c r="E32" s="5" t="s">
        <v>6</v>
      </c>
      <c r="F32" s="9"/>
      <c r="G32" s="13" t="s">
        <v>7</v>
      </c>
      <c r="H32" s="9"/>
      <c r="I32" s="5" t="s">
        <v>8</v>
      </c>
      <c r="J32"/>
      <c r="N32"/>
      <c r="P32"/>
      <c r="R32"/>
      <c r="T32"/>
      <c r="U32"/>
      <c r="IV32"/>
    </row>
    <row r="33" spans="1:256" s="3" customFormat="1" ht="12" customHeight="1">
      <c r="A33" s="6"/>
      <c r="C33" s="6"/>
      <c r="E33" s="5"/>
      <c r="F33" s="11"/>
      <c r="G33" s="6"/>
      <c r="H33" s="9"/>
      <c r="I33" s="5"/>
      <c r="J33"/>
      <c r="N33"/>
      <c r="P33"/>
      <c r="R33"/>
      <c r="T33"/>
      <c r="U33"/>
      <c r="IV33"/>
    </row>
    <row r="34" spans="1:256" s="3" customFormat="1" ht="25.5" customHeight="1">
      <c r="A34" s="8"/>
      <c r="C34" s="8"/>
      <c r="E34" s="3" t="s">
        <v>37</v>
      </c>
      <c r="G34" s="8"/>
      <c r="J34"/>
      <c r="N34"/>
      <c r="P34"/>
      <c r="R34"/>
      <c r="T34"/>
      <c r="U34"/>
      <c r="IV34"/>
    </row>
    <row r="35" spans="1:256" s="3" customFormat="1" ht="25.5" customHeight="1">
      <c r="A35" s="6">
        <f>A27</f>
        <v>44.4</v>
      </c>
      <c r="C35" s="6">
        <v>0</v>
      </c>
      <c r="E35" s="5" t="s">
        <v>10</v>
      </c>
      <c r="G35" s="8">
        <v>0.7</v>
      </c>
      <c r="I35" s="3" t="s">
        <v>38</v>
      </c>
      <c r="J35"/>
      <c r="N35"/>
      <c r="P35"/>
      <c r="R35"/>
      <c r="T35"/>
      <c r="U35"/>
      <c r="IV35"/>
    </row>
    <row r="36" spans="1:256" s="3" customFormat="1" ht="25.5" customHeight="1">
      <c r="A36" s="6">
        <f>SUM(G35+A35)</f>
        <v>45.1</v>
      </c>
      <c r="C36" s="6">
        <f>SUM(G35+C35)</f>
        <v>0.7000000000000001</v>
      </c>
      <c r="E36" s="10" t="s">
        <v>12</v>
      </c>
      <c r="G36" s="8">
        <v>2.2</v>
      </c>
      <c r="I36" s="3" t="s">
        <v>39</v>
      </c>
      <c r="J36"/>
      <c r="N36"/>
      <c r="P36"/>
      <c r="R36"/>
      <c r="T36"/>
      <c r="U36"/>
      <c r="IV36"/>
    </row>
    <row r="37" spans="1:256" s="3" customFormat="1" ht="26.25" customHeight="1">
      <c r="A37" s="6">
        <f>SUM(G36+A36)</f>
        <v>47.300000000000004</v>
      </c>
      <c r="C37" s="6">
        <f>SUM(G36+C36)</f>
        <v>2.9000000000000004</v>
      </c>
      <c r="E37" s="5" t="s">
        <v>10</v>
      </c>
      <c r="G37" s="8">
        <v>11.4</v>
      </c>
      <c r="I37" s="3" t="s">
        <v>40</v>
      </c>
      <c r="J37"/>
      <c r="N37"/>
      <c r="P37"/>
      <c r="Q37" s="7"/>
      <c r="R37"/>
      <c r="T37"/>
      <c r="U37"/>
      <c r="IV37"/>
    </row>
    <row r="38" spans="1:256" s="3" customFormat="1" ht="26.25" customHeight="1">
      <c r="A38" s="6">
        <f>SUM(G37+A37)</f>
        <v>58.7</v>
      </c>
      <c r="C38" s="6">
        <f>SUM(G37+C37)</f>
        <v>14.3</v>
      </c>
      <c r="E38" s="10" t="s">
        <v>12</v>
      </c>
      <c r="G38" s="8">
        <v>0.30000000000000004</v>
      </c>
      <c r="I38" s="3" t="s">
        <v>41</v>
      </c>
      <c r="J38"/>
      <c r="N38"/>
      <c r="P38"/>
      <c r="Q38" s="7"/>
      <c r="R38"/>
      <c r="T38"/>
      <c r="U38"/>
      <c r="IV38"/>
    </row>
    <row r="39" spans="1:256" s="3" customFormat="1" ht="26.25" customHeight="1">
      <c r="A39" s="6">
        <f>SUM(G38+A38)</f>
        <v>59</v>
      </c>
      <c r="C39" s="6">
        <f>SUM(G38+C38)</f>
        <v>14.600000000000001</v>
      </c>
      <c r="E39" s="5" t="s">
        <v>10</v>
      </c>
      <c r="G39" s="6">
        <v>4</v>
      </c>
      <c r="I39" s="5" t="s">
        <v>42</v>
      </c>
      <c r="J39"/>
      <c r="N39"/>
      <c r="P39"/>
      <c r="Q39" s="7"/>
      <c r="R39"/>
      <c r="T39"/>
      <c r="U39"/>
      <c r="IV39"/>
    </row>
    <row r="40" spans="1:256" s="3" customFormat="1" ht="26.25" customHeight="1">
      <c r="A40" s="6">
        <f>SUM(G39+A39)</f>
        <v>63</v>
      </c>
      <c r="C40" s="6">
        <f>SUM(G39+C39)</f>
        <v>18.6</v>
      </c>
      <c r="E40" s="5" t="s">
        <v>10</v>
      </c>
      <c r="G40" s="6">
        <v>0.7</v>
      </c>
      <c r="I40" s="5" t="s">
        <v>43</v>
      </c>
      <c r="J40"/>
      <c r="N40"/>
      <c r="P40"/>
      <c r="Q40" s="7"/>
      <c r="R40"/>
      <c r="T40"/>
      <c r="U40"/>
      <c r="IV40"/>
    </row>
    <row r="41" spans="1:256" s="3" customFormat="1" ht="26.25" customHeight="1">
      <c r="A41" s="6">
        <f>SUM(G40+A40)</f>
        <v>63.7</v>
      </c>
      <c r="C41" s="6">
        <f>SUM(G40+C40)</f>
        <v>19.3</v>
      </c>
      <c r="E41" s="9" t="s">
        <v>14</v>
      </c>
      <c r="G41" s="6">
        <v>7.9</v>
      </c>
      <c r="I41" s="5" t="s">
        <v>44</v>
      </c>
      <c r="J41"/>
      <c r="M41" s="7"/>
      <c r="N41"/>
      <c r="P41"/>
      <c r="R41"/>
      <c r="T41"/>
      <c r="U41"/>
      <c r="IV41"/>
    </row>
    <row r="42" spans="1:256" s="3" customFormat="1" ht="26.25" customHeight="1">
      <c r="A42" s="6">
        <f>SUM(G41+A41)</f>
        <v>71.60000000000001</v>
      </c>
      <c r="C42" s="6">
        <f>SUM(G41+C41)</f>
        <v>27.200000000000003</v>
      </c>
      <c r="E42" s="9" t="s">
        <v>14</v>
      </c>
      <c r="G42" s="6">
        <v>2.9</v>
      </c>
      <c r="I42" s="5" t="s">
        <v>45</v>
      </c>
      <c r="J42"/>
      <c r="N42"/>
      <c r="P42"/>
      <c r="R42"/>
      <c r="T42"/>
      <c r="U42"/>
      <c r="IV42"/>
    </row>
    <row r="43" spans="1:256" s="3" customFormat="1" ht="26.25" customHeight="1">
      <c r="A43" s="6">
        <f>SUM(G42+A42)</f>
        <v>74.50000000000001</v>
      </c>
      <c r="C43" s="6">
        <f>SUM(G42+C42)</f>
        <v>30.1</v>
      </c>
      <c r="E43" s="9" t="s">
        <v>14</v>
      </c>
      <c r="F43" s="11"/>
      <c r="G43" s="6">
        <v>4.5</v>
      </c>
      <c r="H43" s="9"/>
      <c r="I43" s="5" t="s">
        <v>46</v>
      </c>
      <c r="J43"/>
      <c r="N43"/>
      <c r="P43"/>
      <c r="R43"/>
      <c r="T43"/>
      <c r="U43"/>
      <c r="IV43"/>
    </row>
    <row r="44" spans="1:256" s="3" customFormat="1" ht="26.25" customHeight="1">
      <c r="A44" s="6">
        <f>SUM(G43+A43)</f>
        <v>79.00000000000001</v>
      </c>
      <c r="C44" s="6">
        <f>SUM(G43+C43)</f>
        <v>34.6</v>
      </c>
      <c r="E44" s="3" t="s">
        <v>10</v>
      </c>
      <c r="G44" s="8">
        <v>5.8</v>
      </c>
      <c r="I44" s="3" t="s">
        <v>47</v>
      </c>
      <c r="J44"/>
      <c r="N44"/>
      <c r="P44"/>
      <c r="R44"/>
      <c r="T44"/>
      <c r="U44"/>
      <c r="IV44"/>
    </row>
    <row r="45" spans="1:256" s="3" customFormat="1" ht="26.25" customHeight="1">
      <c r="A45" s="6">
        <f>SUM(G44+A44)</f>
        <v>84.80000000000001</v>
      </c>
      <c r="C45" s="6">
        <f>SUM(G44+C44)</f>
        <v>40.4</v>
      </c>
      <c r="E45" s="3" t="s">
        <v>10</v>
      </c>
      <c r="G45" s="8">
        <v>0.5</v>
      </c>
      <c r="I45" s="3" t="s">
        <v>48</v>
      </c>
      <c r="J45"/>
      <c r="N45"/>
      <c r="P45"/>
      <c r="R45"/>
      <c r="T45"/>
      <c r="U45"/>
      <c r="IV45"/>
    </row>
    <row r="46" spans="1:256" s="3" customFormat="1" ht="26.25" customHeight="1">
      <c r="A46" s="6">
        <f>SUM(G45+A45)</f>
        <v>85.30000000000001</v>
      </c>
      <c r="C46" s="6">
        <f>SUM(G45+C45)</f>
        <v>40.9</v>
      </c>
      <c r="E46" s="10" t="s">
        <v>49</v>
      </c>
      <c r="G46" s="8">
        <v>1.5</v>
      </c>
      <c r="I46" s="3" t="s">
        <v>50</v>
      </c>
      <c r="J46"/>
      <c r="N46"/>
      <c r="P46"/>
      <c r="R46"/>
      <c r="T46"/>
      <c r="U46"/>
      <c r="IV46"/>
    </row>
    <row r="47" spans="1:256" s="3" customFormat="1" ht="26.25" customHeight="1">
      <c r="A47" s="6"/>
      <c r="C47" s="14" t="s">
        <v>51</v>
      </c>
      <c r="G47" s="8"/>
      <c r="J47"/>
      <c r="N47"/>
      <c r="P47"/>
      <c r="R47"/>
      <c r="T47"/>
      <c r="U47"/>
      <c r="IV47"/>
    </row>
    <row r="48" spans="1:256" s="3" customFormat="1" ht="26.25" customHeight="1">
      <c r="A48" s="6"/>
      <c r="C48" s="14"/>
      <c r="G48" s="8"/>
      <c r="J48"/>
      <c r="N48"/>
      <c r="P48"/>
      <c r="R48"/>
      <c r="T48"/>
      <c r="U48"/>
      <c r="IV48"/>
    </row>
    <row r="49" spans="1:256" s="3" customFormat="1" ht="26.25" customHeight="1">
      <c r="A49" s="6">
        <f>SUM(G46+A46)</f>
        <v>86.80000000000001</v>
      </c>
      <c r="C49" s="6">
        <f>SUM(G46+C46)</f>
        <v>42.4</v>
      </c>
      <c r="E49" s="10" t="s">
        <v>49</v>
      </c>
      <c r="G49" s="8">
        <v>7.9</v>
      </c>
      <c r="I49" s="3" t="s">
        <v>52</v>
      </c>
      <c r="J49"/>
      <c r="N49"/>
      <c r="P49"/>
      <c r="R49"/>
      <c r="T49"/>
      <c r="U49"/>
      <c r="IV49"/>
    </row>
    <row r="50" spans="1:256" s="3" customFormat="1" ht="26.25" customHeight="1">
      <c r="A50" s="6">
        <f>SUM(G49+A49)</f>
        <v>94.70000000000002</v>
      </c>
      <c r="C50" s="6">
        <f>SUM(G49+C49)</f>
        <v>50.3</v>
      </c>
      <c r="E50" s="9" t="s">
        <v>14</v>
      </c>
      <c r="G50" s="8">
        <v>6.2</v>
      </c>
      <c r="I50" s="3" t="s">
        <v>53</v>
      </c>
      <c r="J50"/>
      <c r="N50"/>
      <c r="P50"/>
      <c r="R50"/>
      <c r="T50"/>
      <c r="U50"/>
      <c r="IV50"/>
    </row>
    <row r="51" spans="1:256" s="3" customFormat="1" ht="26.25" customHeight="1">
      <c r="A51" s="6">
        <f>SUM(G50+A50)</f>
        <v>100.90000000000002</v>
      </c>
      <c r="C51" s="6">
        <f>SUM(G50+C50)</f>
        <v>56.5</v>
      </c>
      <c r="E51" s="9" t="s">
        <v>14</v>
      </c>
      <c r="F51"/>
      <c r="G51" s="8">
        <v>13.3</v>
      </c>
      <c r="H51"/>
      <c r="I51" s="3" t="s">
        <v>54</v>
      </c>
      <c r="J51"/>
      <c r="M51" s="7"/>
      <c r="N51"/>
      <c r="O51"/>
      <c r="P51"/>
      <c r="Q51"/>
      <c r="R51"/>
      <c r="S51"/>
      <c r="T51"/>
      <c r="U51"/>
      <c r="IV51"/>
    </row>
    <row r="52" spans="1:9" ht="26.25" customHeight="1">
      <c r="A52" s="6">
        <f>SUM(G51+A51)</f>
        <v>114.20000000000002</v>
      </c>
      <c r="B52" s="3"/>
      <c r="C52" s="6">
        <f>SUM(G51+C51)</f>
        <v>69.8</v>
      </c>
      <c r="E52" s="9" t="s">
        <v>14</v>
      </c>
      <c r="G52" s="8">
        <v>17.4</v>
      </c>
      <c r="I52" s="3" t="s">
        <v>55</v>
      </c>
    </row>
    <row r="53" spans="1:256" s="3" customFormat="1" ht="26.25" customHeight="1">
      <c r="A53" s="6">
        <f>SUM(G52+A52)</f>
        <v>131.60000000000002</v>
      </c>
      <c r="C53" s="6">
        <f>SUM(G52+C52)</f>
        <v>87.19999999999999</v>
      </c>
      <c r="E53" s="9" t="s">
        <v>14</v>
      </c>
      <c r="F53" s="9"/>
      <c r="G53" s="8">
        <v>0.1</v>
      </c>
      <c r="H53"/>
      <c r="I53" s="3" t="s">
        <v>56</v>
      </c>
      <c r="J53"/>
      <c r="M53" s="7"/>
      <c r="N53"/>
      <c r="O53"/>
      <c r="P53"/>
      <c r="Q53"/>
      <c r="R53"/>
      <c r="S53"/>
      <c r="T53"/>
      <c r="U53"/>
      <c r="IV53"/>
    </row>
    <row r="54" spans="1:256" s="3" customFormat="1" ht="26.25" customHeight="1">
      <c r="A54" s="6">
        <f>SUM(G53+A53)</f>
        <v>131.70000000000002</v>
      </c>
      <c r="C54" s="6">
        <f>SUM(G53+C53)</f>
        <v>87.29999999999998</v>
      </c>
      <c r="E54" s="3" t="s">
        <v>10</v>
      </c>
      <c r="F54" s="9"/>
      <c r="G54" s="8">
        <v>0.1</v>
      </c>
      <c r="H54"/>
      <c r="I54" s="3" t="s">
        <v>57</v>
      </c>
      <c r="J54"/>
      <c r="M54" s="7"/>
      <c r="N54"/>
      <c r="O54"/>
      <c r="P54"/>
      <c r="Q54"/>
      <c r="R54"/>
      <c r="S54"/>
      <c r="T54"/>
      <c r="U54"/>
      <c r="IV54"/>
    </row>
    <row r="55" spans="1:256" s="3" customFormat="1" ht="26.25" customHeight="1">
      <c r="A55" s="6">
        <f>SUM(G54+A54)</f>
        <v>131.8</v>
      </c>
      <c r="C55" s="6">
        <f>SUM(G54+C54)</f>
        <v>87.39999999999998</v>
      </c>
      <c r="F55"/>
      <c r="G55" s="8"/>
      <c r="H55"/>
      <c r="I55" s="3" t="s">
        <v>58</v>
      </c>
      <c r="J55"/>
      <c r="M55" s="7"/>
      <c r="N55"/>
      <c r="O55"/>
      <c r="P55"/>
      <c r="Q55"/>
      <c r="R55"/>
      <c r="S55"/>
      <c r="T55"/>
      <c r="U55"/>
      <c r="IV55"/>
    </row>
    <row r="56" spans="1:256" s="3" customFormat="1" ht="26.25" customHeight="1">
      <c r="A56" s="6"/>
      <c r="C56" s="6"/>
      <c r="E56" s="10" t="s">
        <v>32</v>
      </c>
      <c r="G56" s="8"/>
      <c r="I56" s="3" t="s">
        <v>59</v>
      </c>
      <c r="J56"/>
      <c r="M56" s="7"/>
      <c r="N56"/>
      <c r="P56"/>
      <c r="R56"/>
      <c r="T56"/>
      <c r="U56"/>
      <c r="IV56"/>
    </row>
    <row r="57" spans="1:256" s="3" customFormat="1" ht="26.25" customHeight="1">
      <c r="A57" s="6"/>
      <c r="C57" s="6"/>
      <c r="E57" s="10" t="s">
        <v>34</v>
      </c>
      <c r="G57" s="8"/>
      <c r="I57" s="3" t="s">
        <v>60</v>
      </c>
      <c r="J57"/>
      <c r="M57" s="7"/>
      <c r="N57"/>
      <c r="P57"/>
      <c r="R57"/>
      <c r="T57"/>
      <c r="U57"/>
      <c r="IV57"/>
    </row>
    <row r="58" spans="1:256" s="3" customFormat="1" ht="26.25" customHeight="1">
      <c r="A58" s="2" t="s">
        <v>0</v>
      </c>
      <c r="C58" s="6"/>
      <c r="G58" s="8"/>
      <c r="I58" s="10" t="s">
        <v>61</v>
      </c>
      <c r="J58"/>
      <c r="M58" s="7"/>
      <c r="N58"/>
      <c r="P58"/>
      <c r="R58"/>
      <c r="T58"/>
      <c r="U58"/>
      <c r="IV58"/>
    </row>
    <row r="59" spans="1:256" s="3" customFormat="1" ht="12" customHeight="1">
      <c r="A59" s="6"/>
      <c r="C59" s="6"/>
      <c r="E59" s="5"/>
      <c r="G59" s="6"/>
      <c r="I59"/>
      <c r="J59"/>
      <c r="N59"/>
      <c r="P59"/>
      <c r="R59"/>
      <c r="T59"/>
      <c r="U59"/>
      <c r="IV59"/>
    </row>
    <row r="60" spans="1:256" s="3" customFormat="1" ht="26.25" customHeight="1">
      <c r="A60" s="6" t="s">
        <v>4</v>
      </c>
      <c r="B60" s="9"/>
      <c r="C60" s="2" t="s">
        <v>5</v>
      </c>
      <c r="D60" s="9"/>
      <c r="E60" s="5" t="s">
        <v>6</v>
      </c>
      <c r="F60" s="9"/>
      <c r="G60" s="13" t="s">
        <v>7</v>
      </c>
      <c r="H60" s="9"/>
      <c r="I60" s="5" t="s">
        <v>8</v>
      </c>
      <c r="J60"/>
      <c r="N60"/>
      <c r="P60"/>
      <c r="R60"/>
      <c r="T60"/>
      <c r="U60"/>
      <c r="IV60"/>
    </row>
    <row r="61" spans="1:256" s="3" customFormat="1" ht="12" customHeight="1">
      <c r="A61" s="6"/>
      <c r="C61" s="6"/>
      <c r="E61" s="5"/>
      <c r="F61" s="11"/>
      <c r="G61" s="6"/>
      <c r="H61" s="9"/>
      <c r="I61" s="5"/>
      <c r="J61"/>
      <c r="N61"/>
      <c r="P61"/>
      <c r="R61"/>
      <c r="T61"/>
      <c r="U61"/>
      <c r="IV61"/>
    </row>
    <row r="62" spans="1:256" s="3" customFormat="1" ht="26.25" customHeight="1">
      <c r="A62" s="6"/>
      <c r="C62" s="6"/>
      <c r="D62" s="3" t="s">
        <v>62</v>
      </c>
      <c r="G62" s="8"/>
      <c r="J62"/>
      <c r="M62" s="7"/>
      <c r="N62"/>
      <c r="P62"/>
      <c r="R62"/>
      <c r="T62"/>
      <c r="U62"/>
      <c r="IV62"/>
    </row>
    <row r="63" spans="1:256" s="3" customFormat="1" ht="26.25" customHeight="1">
      <c r="A63" s="6">
        <f>A55</f>
        <v>131.8</v>
      </c>
      <c r="C63" s="6">
        <v>0</v>
      </c>
      <c r="E63" s="9" t="s">
        <v>14</v>
      </c>
      <c r="F63"/>
      <c r="G63" s="8">
        <v>0.1</v>
      </c>
      <c r="H63"/>
      <c r="I63" s="3" t="s">
        <v>56</v>
      </c>
      <c r="J63"/>
      <c r="M63" s="7"/>
      <c r="N63"/>
      <c r="O63"/>
      <c r="P63"/>
      <c r="Q63"/>
      <c r="R63"/>
      <c r="S63"/>
      <c r="T63"/>
      <c r="U63"/>
      <c r="IV63"/>
    </row>
    <row r="64" spans="1:256" s="3" customFormat="1" ht="26.25" customHeight="1">
      <c r="A64" s="6">
        <f>SUM(G63+A63)</f>
        <v>131.9</v>
      </c>
      <c r="C64" s="6">
        <f>SUM(G63+C63)</f>
        <v>0.1</v>
      </c>
      <c r="E64" s="3" t="s">
        <v>63</v>
      </c>
      <c r="F64"/>
      <c r="G64" s="8">
        <v>17.4</v>
      </c>
      <c r="H64"/>
      <c r="I64" s="3" t="s">
        <v>64</v>
      </c>
      <c r="J64"/>
      <c r="M64" s="7"/>
      <c r="N64"/>
      <c r="O64"/>
      <c r="P64"/>
      <c r="Q64"/>
      <c r="R64"/>
      <c r="S64"/>
      <c r="T64"/>
      <c r="U64"/>
      <c r="IV64"/>
    </row>
    <row r="65" spans="1:256" s="3" customFormat="1" ht="26.25" customHeight="1">
      <c r="A65" s="6">
        <f>SUM(G64+A64)</f>
        <v>149.3</v>
      </c>
      <c r="C65" s="6">
        <f>SUM(G64+C64)</f>
        <v>17.5</v>
      </c>
      <c r="E65" s="3" t="s">
        <v>63</v>
      </c>
      <c r="F65"/>
      <c r="G65" s="8">
        <v>6.3</v>
      </c>
      <c r="H65"/>
      <c r="I65" s="3" t="s">
        <v>65</v>
      </c>
      <c r="J65"/>
      <c r="M65" s="7"/>
      <c r="N65"/>
      <c r="O65"/>
      <c r="P65"/>
      <c r="Q65"/>
      <c r="R65"/>
      <c r="S65"/>
      <c r="T65"/>
      <c r="U65"/>
      <c r="IV65"/>
    </row>
    <row r="66" spans="1:256" s="3" customFormat="1" ht="26.25" customHeight="1">
      <c r="A66" s="6">
        <f>SUM(G65+A65)</f>
        <v>155.60000000000002</v>
      </c>
      <c r="C66" s="6">
        <f>SUM(G65+C65)</f>
        <v>23.8</v>
      </c>
      <c r="E66" s="3" t="s">
        <v>63</v>
      </c>
      <c r="F66"/>
      <c r="G66" s="8"/>
      <c r="H66"/>
      <c r="I66" s="3" t="s">
        <v>66</v>
      </c>
      <c r="J66"/>
      <c r="M66" s="7"/>
      <c r="N66"/>
      <c r="O66"/>
      <c r="P66"/>
      <c r="Q66"/>
      <c r="R66"/>
      <c r="S66"/>
      <c r="T66"/>
      <c r="U66"/>
      <c r="IV66"/>
    </row>
    <row r="67" spans="1:256" s="3" customFormat="1" ht="26.25" customHeight="1">
      <c r="A67" s="6"/>
      <c r="C67" s="6"/>
      <c r="E67" s="10" t="s">
        <v>32</v>
      </c>
      <c r="G67" s="8"/>
      <c r="I67" s="3" t="s">
        <v>67</v>
      </c>
      <c r="J67"/>
      <c r="M67" s="7"/>
      <c r="N67"/>
      <c r="P67"/>
      <c r="R67"/>
      <c r="T67"/>
      <c r="U67"/>
      <c r="IV67"/>
    </row>
    <row r="68" spans="1:256" s="3" customFormat="1" ht="26.25" customHeight="1">
      <c r="A68" s="6"/>
      <c r="C68" s="6"/>
      <c r="E68" s="10" t="s">
        <v>34</v>
      </c>
      <c r="G68" s="8"/>
      <c r="I68" s="3" t="s">
        <v>68</v>
      </c>
      <c r="J68"/>
      <c r="M68" s="7"/>
      <c r="N68"/>
      <c r="P68"/>
      <c r="R68"/>
      <c r="T68"/>
      <c r="U68"/>
      <c r="IV68"/>
    </row>
    <row r="69" spans="1:256" s="3" customFormat="1" ht="26.25" customHeight="1">
      <c r="A69" s="2" t="s">
        <v>0</v>
      </c>
      <c r="C69" s="6"/>
      <c r="G69" s="8"/>
      <c r="I69" s="10" t="s">
        <v>69</v>
      </c>
      <c r="J69"/>
      <c r="M69" s="7"/>
      <c r="N69"/>
      <c r="P69"/>
      <c r="R69"/>
      <c r="T69"/>
      <c r="U69"/>
      <c r="IV69"/>
    </row>
    <row r="70" spans="1:256" s="3" customFormat="1" ht="12" customHeight="1">
      <c r="A70" s="6"/>
      <c r="C70" s="6"/>
      <c r="E70" s="5"/>
      <c r="G70" s="6"/>
      <c r="I70"/>
      <c r="J70"/>
      <c r="N70"/>
      <c r="P70"/>
      <c r="R70"/>
      <c r="T70"/>
      <c r="U70"/>
      <c r="IV70"/>
    </row>
    <row r="71" spans="1:256" s="3" customFormat="1" ht="26.25" customHeight="1">
      <c r="A71" s="6" t="s">
        <v>4</v>
      </c>
      <c r="B71" s="9"/>
      <c r="C71" s="2" t="s">
        <v>5</v>
      </c>
      <c r="D71" s="9"/>
      <c r="E71" s="5" t="s">
        <v>6</v>
      </c>
      <c r="F71" s="9"/>
      <c r="G71" s="13" t="s">
        <v>7</v>
      </c>
      <c r="H71" s="9"/>
      <c r="I71" s="5" t="s">
        <v>8</v>
      </c>
      <c r="J71"/>
      <c r="N71"/>
      <c r="P71"/>
      <c r="R71"/>
      <c r="T71"/>
      <c r="U71"/>
      <c r="IV71"/>
    </row>
    <row r="72" spans="1:256" s="3" customFormat="1" ht="12" customHeight="1">
      <c r="A72" s="6"/>
      <c r="C72" s="6"/>
      <c r="E72" s="5"/>
      <c r="F72" s="11"/>
      <c r="G72" s="6"/>
      <c r="H72" s="9"/>
      <c r="I72" s="5"/>
      <c r="J72"/>
      <c r="N72"/>
      <c r="P72"/>
      <c r="R72"/>
      <c r="T72"/>
      <c r="U72"/>
      <c r="IV72"/>
    </row>
    <row r="73" spans="1:256" s="3" customFormat="1" ht="26.25" customHeight="1">
      <c r="A73" s="6">
        <f>A66</f>
        <v>155.60000000000002</v>
      </c>
      <c r="C73" s="6">
        <v>0</v>
      </c>
      <c r="E73" s="3" t="s">
        <v>63</v>
      </c>
      <c r="F73"/>
      <c r="G73" s="8">
        <v>0</v>
      </c>
      <c r="H73"/>
      <c r="I73" s="3" t="s">
        <v>65</v>
      </c>
      <c r="J73"/>
      <c r="M73" s="7"/>
      <c r="N73"/>
      <c r="O73"/>
      <c r="P73"/>
      <c r="Q73"/>
      <c r="R73"/>
      <c r="S73"/>
      <c r="T73"/>
      <c r="U73"/>
      <c r="IV73"/>
    </row>
    <row r="74" spans="1:256" s="3" customFormat="1" ht="26.25" customHeight="1">
      <c r="A74" s="6">
        <f>SUM(G73+A73)</f>
        <v>155.60000000000002</v>
      </c>
      <c r="C74" s="6">
        <f>SUM(G73+C73)</f>
        <v>0</v>
      </c>
      <c r="E74" s="9" t="s">
        <v>14</v>
      </c>
      <c r="F74"/>
      <c r="G74" s="8">
        <v>15.4</v>
      </c>
      <c r="H74"/>
      <c r="I74" s="3" t="s">
        <v>70</v>
      </c>
      <c r="J74"/>
      <c r="M74" s="7"/>
      <c r="N74"/>
      <c r="O74"/>
      <c r="P74"/>
      <c r="Q74"/>
      <c r="R74"/>
      <c r="S74"/>
      <c r="T74"/>
      <c r="U74"/>
      <c r="IV74"/>
    </row>
    <row r="75" spans="1:256" s="3" customFormat="1" ht="26.25" customHeight="1">
      <c r="A75" s="6">
        <f>SUM(G74+A74)</f>
        <v>171.00000000000003</v>
      </c>
      <c r="C75" s="6">
        <f>SUM(G74+C74)</f>
        <v>15.4</v>
      </c>
      <c r="E75" s="10" t="s">
        <v>49</v>
      </c>
      <c r="F75"/>
      <c r="G75" s="8">
        <v>1.3</v>
      </c>
      <c r="H75"/>
      <c r="I75" s="3" t="s">
        <v>71</v>
      </c>
      <c r="J75"/>
      <c r="M75" s="7"/>
      <c r="N75"/>
      <c r="O75"/>
      <c r="P75"/>
      <c r="Q75"/>
      <c r="R75"/>
      <c r="S75"/>
      <c r="T75"/>
      <c r="U75"/>
      <c r="IV75"/>
    </row>
    <row r="76" spans="1:256" s="3" customFormat="1" ht="26.25" customHeight="1">
      <c r="A76" s="6">
        <f>SUM(G75+A75)</f>
        <v>172.30000000000004</v>
      </c>
      <c r="C76" s="6">
        <f>SUM(G75+C75)</f>
        <v>16.7</v>
      </c>
      <c r="E76" s="3" t="s">
        <v>63</v>
      </c>
      <c r="F76"/>
      <c r="G76" s="8">
        <v>0.5</v>
      </c>
      <c r="H76"/>
      <c r="I76" s="3" t="s">
        <v>72</v>
      </c>
      <c r="J76"/>
      <c r="M76" s="7"/>
      <c r="N76"/>
      <c r="O76"/>
      <c r="P76"/>
      <c r="Q76"/>
      <c r="R76"/>
      <c r="S76"/>
      <c r="T76"/>
      <c r="U76"/>
      <c r="IV76"/>
    </row>
    <row r="77" spans="1:256" s="3" customFormat="1" ht="26.25" customHeight="1">
      <c r="A77" s="6"/>
      <c r="C77" s="6"/>
      <c r="D77" s="3" t="s">
        <v>73</v>
      </c>
      <c r="F77"/>
      <c r="G77" s="8"/>
      <c r="H77"/>
      <c r="J77"/>
      <c r="M77" s="7"/>
      <c r="N77"/>
      <c r="O77"/>
      <c r="P77"/>
      <c r="Q77"/>
      <c r="R77"/>
      <c r="S77"/>
      <c r="T77"/>
      <c r="U77"/>
      <c r="IV77"/>
    </row>
    <row r="78" spans="1:256" s="3" customFormat="1" ht="26.25" customHeight="1">
      <c r="A78" s="6">
        <f>SUM(G76+A76)</f>
        <v>172.80000000000004</v>
      </c>
      <c r="C78" s="6">
        <f>SUM(G76+C76)</f>
        <v>17.2</v>
      </c>
      <c r="E78" s="9" t="s">
        <v>14</v>
      </c>
      <c r="F78"/>
      <c r="G78" s="8">
        <v>0.7</v>
      </c>
      <c r="H78"/>
      <c r="I78" s="3" t="s">
        <v>74</v>
      </c>
      <c r="J78"/>
      <c r="M78" s="7"/>
      <c r="N78"/>
      <c r="O78"/>
      <c r="P78"/>
      <c r="Q78"/>
      <c r="R78"/>
      <c r="S78"/>
      <c r="T78"/>
      <c r="U78"/>
      <c r="IV78"/>
    </row>
    <row r="79" spans="1:256" s="3" customFormat="1" ht="26.25" customHeight="1">
      <c r="A79" s="6">
        <f>SUM(G78+A78)</f>
        <v>173.50000000000003</v>
      </c>
      <c r="C79" s="6">
        <f>SUM(G78+C78)</f>
        <v>17.9</v>
      </c>
      <c r="E79" s="3" t="s">
        <v>63</v>
      </c>
      <c r="F79"/>
      <c r="G79" s="8">
        <v>0.1</v>
      </c>
      <c r="H79"/>
      <c r="I79" s="3" t="s">
        <v>75</v>
      </c>
      <c r="J79"/>
      <c r="M79" s="7"/>
      <c r="N79"/>
      <c r="O79"/>
      <c r="P79"/>
      <c r="Q79"/>
      <c r="R79"/>
      <c r="S79"/>
      <c r="T79"/>
      <c r="U79"/>
      <c r="IV79"/>
    </row>
    <row r="80" spans="1:256" s="3" customFormat="1" ht="26.25" customHeight="1">
      <c r="A80" s="6">
        <f>SUM(G79+A79)</f>
        <v>173.60000000000002</v>
      </c>
      <c r="C80" s="6">
        <f>SUM(G79+C79)</f>
        <v>18</v>
      </c>
      <c r="E80" s="9" t="s">
        <v>14</v>
      </c>
      <c r="G80" s="6">
        <v>0.6000000000000001</v>
      </c>
      <c r="I80" s="5" t="s">
        <v>76</v>
      </c>
      <c r="J80"/>
      <c r="N80"/>
      <c r="P80"/>
      <c r="R80"/>
      <c r="T80"/>
      <c r="U80"/>
      <c r="IV80"/>
    </row>
    <row r="81" spans="1:256" s="3" customFormat="1" ht="26.25" customHeight="1">
      <c r="A81" s="6">
        <f>SUM(G80+A80)</f>
        <v>174.20000000000002</v>
      </c>
      <c r="C81" s="6">
        <f>SUM(G80+C80)</f>
        <v>18.6</v>
      </c>
      <c r="E81" s="9" t="s">
        <v>77</v>
      </c>
      <c r="G81" s="8">
        <v>0.1</v>
      </c>
      <c r="I81" s="5" t="s">
        <v>78</v>
      </c>
      <c r="J81"/>
      <c r="N81"/>
      <c r="P81"/>
      <c r="R81"/>
      <c r="T81"/>
      <c r="U81"/>
      <c r="IV81"/>
    </row>
    <row r="82" spans="1:256" s="3" customFormat="1" ht="26.25" customHeight="1">
      <c r="A82" s="6">
        <f>SUM(G81+A81)</f>
        <v>174.3</v>
      </c>
      <c r="C82" s="6">
        <f>SUM(G81+C81)</f>
        <v>18.700000000000003</v>
      </c>
      <c r="E82" s="3" t="s">
        <v>63</v>
      </c>
      <c r="F82"/>
      <c r="G82" s="8">
        <v>1.4</v>
      </c>
      <c r="H82"/>
      <c r="I82" s="3" t="s">
        <v>79</v>
      </c>
      <c r="J82"/>
      <c r="M82" s="7"/>
      <c r="N82"/>
      <c r="O82"/>
      <c r="P82"/>
      <c r="Q82"/>
      <c r="R82"/>
      <c r="S82"/>
      <c r="T82"/>
      <c r="U82"/>
      <c r="IV82"/>
    </row>
    <row r="83" spans="1:256" s="3" customFormat="1" ht="26.25" customHeight="1">
      <c r="A83" s="6">
        <f>SUM(G82+A82)</f>
        <v>175.70000000000002</v>
      </c>
      <c r="C83" s="6">
        <f>SUM(G82+C82)</f>
        <v>20.1</v>
      </c>
      <c r="E83" s="10" t="s">
        <v>12</v>
      </c>
      <c r="F83"/>
      <c r="G83" s="8">
        <v>2.5</v>
      </c>
      <c r="H83"/>
      <c r="I83" s="3" t="s">
        <v>80</v>
      </c>
      <c r="J83"/>
      <c r="M83" s="7"/>
      <c r="N83"/>
      <c r="O83"/>
      <c r="P83"/>
      <c r="Q83"/>
      <c r="R83"/>
      <c r="S83"/>
      <c r="T83"/>
      <c r="U83"/>
      <c r="IV83"/>
    </row>
    <row r="84" spans="1:256" s="3" customFormat="1" ht="26.25" customHeight="1">
      <c r="A84" s="6">
        <f>SUM(G83+A83)</f>
        <v>178.20000000000002</v>
      </c>
      <c r="C84" s="6">
        <f>SUM(G83+C83)</f>
        <v>22.6</v>
      </c>
      <c r="E84" s="9" t="s">
        <v>14</v>
      </c>
      <c r="F84"/>
      <c r="G84" s="8">
        <v>2.2</v>
      </c>
      <c r="H84"/>
      <c r="I84" s="3" t="s">
        <v>81</v>
      </c>
      <c r="J84"/>
      <c r="M84" s="7"/>
      <c r="N84"/>
      <c r="O84"/>
      <c r="P84"/>
      <c r="Q84"/>
      <c r="R84"/>
      <c r="S84"/>
      <c r="T84"/>
      <c r="U84"/>
      <c r="IV84"/>
    </row>
    <row r="85" spans="1:256" s="3" customFormat="1" ht="26.25" customHeight="1">
      <c r="A85" s="6">
        <f>SUM(G84+A84)</f>
        <v>180.4</v>
      </c>
      <c r="C85" s="6">
        <f>SUM(G84+C84)</f>
        <v>24.8</v>
      </c>
      <c r="E85" s="3" t="s">
        <v>63</v>
      </c>
      <c r="F85"/>
      <c r="G85" s="8">
        <v>4.7</v>
      </c>
      <c r="H85"/>
      <c r="I85" s="3" t="s">
        <v>82</v>
      </c>
      <c r="J85"/>
      <c r="M85" s="7"/>
      <c r="N85"/>
      <c r="O85"/>
      <c r="P85"/>
      <c r="Q85"/>
      <c r="R85"/>
      <c r="S85"/>
      <c r="T85"/>
      <c r="U85"/>
      <c r="IV85"/>
    </row>
    <row r="86" spans="1:256" s="3" customFormat="1" ht="26.25" customHeight="1">
      <c r="A86" s="6">
        <f>SUM(G85+A85)</f>
        <v>185.1</v>
      </c>
      <c r="C86" s="6">
        <f>SUM(G85+C85)</f>
        <v>29.5</v>
      </c>
      <c r="E86" s="9" t="s">
        <v>14</v>
      </c>
      <c r="F86"/>
      <c r="G86" s="8">
        <v>3.7</v>
      </c>
      <c r="H86"/>
      <c r="I86" s="3" t="s">
        <v>83</v>
      </c>
      <c r="J86"/>
      <c r="M86" s="7"/>
      <c r="N86"/>
      <c r="O86"/>
      <c r="P86"/>
      <c r="Q86"/>
      <c r="R86"/>
      <c r="S86"/>
      <c r="T86"/>
      <c r="U86"/>
      <c r="IV86"/>
    </row>
    <row r="87" spans="1:256" s="3" customFormat="1" ht="26.25" customHeight="1">
      <c r="A87" s="6">
        <f>SUM(G86+A86)</f>
        <v>188.79999999999998</v>
      </c>
      <c r="C87" s="6">
        <f>SUM(G86+C86)</f>
        <v>33.2</v>
      </c>
      <c r="E87" s="9" t="s">
        <v>14</v>
      </c>
      <c r="F87"/>
      <c r="G87" s="8">
        <v>5.7</v>
      </c>
      <c r="H87"/>
      <c r="I87" s="3" t="s">
        <v>84</v>
      </c>
      <c r="J87"/>
      <c r="M87" s="7"/>
      <c r="N87"/>
      <c r="O87"/>
      <c r="P87"/>
      <c r="Q87"/>
      <c r="R87"/>
      <c r="S87"/>
      <c r="T87"/>
      <c r="U87"/>
      <c r="IV87"/>
    </row>
    <row r="88" spans="1:256" s="3" customFormat="1" ht="26.25" customHeight="1">
      <c r="A88" s="6">
        <f>SUM(G87+A87)</f>
        <v>194.49999999999997</v>
      </c>
      <c r="C88" s="6">
        <f>SUM(G87+C87)</f>
        <v>38.900000000000006</v>
      </c>
      <c r="E88" s="3" t="s">
        <v>63</v>
      </c>
      <c r="F88"/>
      <c r="G88" s="8">
        <v>6.2</v>
      </c>
      <c r="H88"/>
      <c r="I88" s="3" t="s">
        <v>85</v>
      </c>
      <c r="J88"/>
      <c r="M88" s="7"/>
      <c r="N88"/>
      <c r="O88"/>
      <c r="P88"/>
      <c r="Q88"/>
      <c r="R88"/>
      <c r="S88"/>
      <c r="T88"/>
      <c r="U88"/>
      <c r="IV88"/>
    </row>
    <row r="89" spans="1:256" s="3" customFormat="1" ht="26.25" customHeight="1">
      <c r="A89" s="6">
        <f>SUM(G88+A88)</f>
        <v>200.69999999999996</v>
      </c>
      <c r="C89" s="6">
        <f>SUM(G88+C88)</f>
        <v>45.10000000000001</v>
      </c>
      <c r="E89" s="9" t="s">
        <v>14</v>
      </c>
      <c r="F89"/>
      <c r="G89" s="8">
        <v>20.5</v>
      </c>
      <c r="H89"/>
      <c r="I89" s="3" t="s">
        <v>86</v>
      </c>
      <c r="J89"/>
      <c r="M89" s="7"/>
      <c r="N89"/>
      <c r="O89"/>
      <c r="P89"/>
      <c r="Q89"/>
      <c r="R89"/>
      <c r="S89"/>
      <c r="T89"/>
      <c r="U89"/>
      <c r="IV89"/>
    </row>
    <row r="90" spans="1:256" s="3" customFormat="1" ht="26.25" customHeight="1">
      <c r="A90" s="6">
        <f>SUM(G89+A89)</f>
        <v>221.19999999999996</v>
      </c>
      <c r="C90" s="6">
        <f>SUM(G89+C89)</f>
        <v>65.60000000000001</v>
      </c>
      <c r="E90" s="9" t="s">
        <v>14</v>
      </c>
      <c r="F90"/>
      <c r="G90" s="8"/>
      <c r="H90"/>
      <c r="I90" s="3" t="s">
        <v>87</v>
      </c>
      <c r="J90"/>
      <c r="M90" s="7"/>
      <c r="N90"/>
      <c r="O90"/>
      <c r="P90"/>
      <c r="Q90"/>
      <c r="R90"/>
      <c r="S90"/>
      <c r="T90"/>
      <c r="U90"/>
      <c r="IV90"/>
    </row>
    <row r="91" spans="1:256" s="3" customFormat="1" ht="26.25" customHeight="1">
      <c r="A91" s="6"/>
      <c r="C91" s="6"/>
      <c r="E91" s="10" t="s">
        <v>32</v>
      </c>
      <c r="G91" s="8"/>
      <c r="I91" s="3" t="s">
        <v>88</v>
      </c>
      <c r="J91"/>
      <c r="M91" s="7"/>
      <c r="N91"/>
      <c r="P91"/>
      <c r="R91"/>
      <c r="T91"/>
      <c r="U91"/>
      <c r="IV91"/>
    </row>
    <row r="92" spans="1:256" s="3" customFormat="1" ht="26.25" customHeight="1">
      <c r="A92" s="6"/>
      <c r="C92" s="6"/>
      <c r="E92" s="10" t="s">
        <v>34</v>
      </c>
      <c r="G92" s="8"/>
      <c r="I92" s="3" t="s">
        <v>89</v>
      </c>
      <c r="J92"/>
      <c r="M92" s="7"/>
      <c r="N92"/>
      <c r="P92"/>
      <c r="R92"/>
      <c r="T92"/>
      <c r="U92"/>
      <c r="IV92"/>
    </row>
    <row r="93" spans="1:256" s="3" customFormat="1" ht="26.25" customHeight="1">
      <c r="A93" s="2" t="s">
        <v>0</v>
      </c>
      <c r="C93" s="6"/>
      <c r="G93" s="8"/>
      <c r="I93" s="10" t="s">
        <v>90</v>
      </c>
      <c r="J93"/>
      <c r="M93" s="7"/>
      <c r="N93"/>
      <c r="P93"/>
      <c r="R93"/>
      <c r="T93"/>
      <c r="U93"/>
      <c r="IV93"/>
    </row>
    <row r="94" spans="1:256" s="3" customFormat="1" ht="12" customHeight="1">
      <c r="A94" s="6"/>
      <c r="C94" s="6"/>
      <c r="E94" s="5"/>
      <c r="G94" s="6"/>
      <c r="I94"/>
      <c r="J94"/>
      <c r="N94"/>
      <c r="P94"/>
      <c r="R94"/>
      <c r="T94"/>
      <c r="U94"/>
      <c r="IV94"/>
    </row>
    <row r="95" spans="1:256" s="3" customFormat="1" ht="26.25" customHeight="1">
      <c r="A95" s="6" t="s">
        <v>4</v>
      </c>
      <c r="B95" s="9"/>
      <c r="C95" s="2" t="s">
        <v>5</v>
      </c>
      <c r="D95" s="9"/>
      <c r="E95" s="5" t="s">
        <v>6</v>
      </c>
      <c r="F95" s="9"/>
      <c r="G95" s="13" t="s">
        <v>7</v>
      </c>
      <c r="H95" s="9"/>
      <c r="I95" s="5" t="s">
        <v>8</v>
      </c>
      <c r="J95"/>
      <c r="N95"/>
      <c r="P95"/>
      <c r="R95"/>
      <c r="T95"/>
      <c r="U95"/>
      <c r="IV95"/>
    </row>
    <row r="96" spans="1:256" s="3" customFormat="1" ht="12" customHeight="1">
      <c r="A96" s="6"/>
      <c r="C96" s="6"/>
      <c r="E96" s="5"/>
      <c r="F96" s="11"/>
      <c r="G96" s="6"/>
      <c r="H96" s="9"/>
      <c r="I96" s="5"/>
      <c r="J96"/>
      <c r="N96"/>
      <c r="P96"/>
      <c r="R96"/>
      <c r="T96"/>
      <c r="U96"/>
      <c r="IV96"/>
    </row>
    <row r="97" spans="1:256" s="3" customFormat="1" ht="26.25" customHeight="1">
      <c r="A97" s="6"/>
      <c r="C97" s="6"/>
      <c r="D97" s="3" t="s">
        <v>62</v>
      </c>
      <c r="G97" s="8"/>
      <c r="J97"/>
      <c r="M97" s="7"/>
      <c r="N97"/>
      <c r="P97"/>
      <c r="R97"/>
      <c r="T97"/>
      <c r="U97"/>
      <c r="IV97"/>
    </row>
    <row r="98" spans="1:256" s="3" customFormat="1" ht="26.25" customHeight="1">
      <c r="A98" s="6">
        <f>A90</f>
        <v>221.19999999999996</v>
      </c>
      <c r="C98" s="6">
        <v>0</v>
      </c>
      <c r="E98" s="3" t="s">
        <v>63</v>
      </c>
      <c r="F98"/>
      <c r="G98" s="8">
        <v>20.5</v>
      </c>
      <c r="H98"/>
      <c r="I98" s="3" t="s">
        <v>91</v>
      </c>
      <c r="J98"/>
      <c r="M98" s="7"/>
      <c r="N98"/>
      <c r="O98"/>
      <c r="P98"/>
      <c r="Q98"/>
      <c r="R98"/>
      <c r="S98"/>
      <c r="T98"/>
      <c r="U98"/>
      <c r="IV98"/>
    </row>
    <row r="99" spans="1:256" s="3" customFormat="1" ht="26.25" customHeight="1">
      <c r="A99" s="6">
        <f>SUM(G98+A98)</f>
        <v>241.69999999999996</v>
      </c>
      <c r="C99" s="6">
        <f>SUM(G98+C98)</f>
        <v>20.5</v>
      </c>
      <c r="E99" s="3" t="s">
        <v>63</v>
      </c>
      <c r="F99"/>
      <c r="G99" s="8">
        <v>6.2</v>
      </c>
      <c r="H99"/>
      <c r="I99" s="3" t="s">
        <v>92</v>
      </c>
      <c r="J99"/>
      <c r="M99" s="7"/>
      <c r="N99"/>
      <c r="O99"/>
      <c r="P99"/>
      <c r="Q99"/>
      <c r="R99"/>
      <c r="S99"/>
      <c r="T99"/>
      <c r="U99"/>
      <c r="IV99"/>
    </row>
    <row r="100" spans="1:256" s="3" customFormat="1" ht="26.25" customHeight="1">
      <c r="A100" s="6">
        <f>SUM(G99+A99)</f>
        <v>247.89999999999995</v>
      </c>
      <c r="C100" s="6">
        <f>SUM(G99+C99)</f>
        <v>26.7</v>
      </c>
      <c r="E100" s="9" t="s">
        <v>14</v>
      </c>
      <c r="F100"/>
      <c r="G100" s="8">
        <v>5.7</v>
      </c>
      <c r="H100"/>
      <c r="I100" s="3" t="s">
        <v>84</v>
      </c>
      <c r="J100"/>
      <c r="M100" s="7"/>
      <c r="N100"/>
      <c r="O100"/>
      <c r="P100"/>
      <c r="Q100"/>
      <c r="R100"/>
      <c r="S100"/>
      <c r="T100"/>
      <c r="U100"/>
      <c r="IV100"/>
    </row>
    <row r="101" spans="1:256" s="3" customFormat="1" ht="26.25" customHeight="1">
      <c r="A101" s="6">
        <f>SUM(G100+A100)</f>
        <v>253.59999999999994</v>
      </c>
      <c r="C101" s="6">
        <f>SUM(G100+C100)</f>
        <v>32.4</v>
      </c>
      <c r="E101" s="3" t="s">
        <v>63</v>
      </c>
      <c r="F101"/>
      <c r="G101" s="8">
        <v>3.7</v>
      </c>
      <c r="H101"/>
      <c r="I101" s="3" t="s">
        <v>83</v>
      </c>
      <c r="J101"/>
      <c r="M101" s="7"/>
      <c r="N101"/>
      <c r="O101"/>
      <c r="P101"/>
      <c r="Q101"/>
      <c r="R101"/>
      <c r="S101"/>
      <c r="T101"/>
      <c r="U101"/>
      <c r="IV101"/>
    </row>
    <row r="102" spans="1:256" s="3" customFormat="1" ht="26.25" customHeight="1">
      <c r="A102" s="6">
        <f>SUM(G101+A101)</f>
        <v>257.29999999999995</v>
      </c>
      <c r="C102" s="6">
        <f>SUM(G101+C101)</f>
        <v>36.1</v>
      </c>
      <c r="E102" s="3" t="s">
        <v>63</v>
      </c>
      <c r="F102"/>
      <c r="G102" s="8">
        <v>4.7</v>
      </c>
      <c r="H102"/>
      <c r="I102" s="3" t="s">
        <v>82</v>
      </c>
      <c r="J102"/>
      <c r="M102" s="7"/>
      <c r="N102"/>
      <c r="O102"/>
      <c r="P102"/>
      <c r="Q102"/>
      <c r="R102"/>
      <c r="S102"/>
      <c r="T102"/>
      <c r="U102"/>
      <c r="IV102"/>
    </row>
    <row r="103" spans="1:256" s="3" customFormat="1" ht="26.25" customHeight="1">
      <c r="A103" s="6">
        <f>SUM(G102+A102)</f>
        <v>261.99999999999994</v>
      </c>
      <c r="C103" s="6">
        <f>SUM(G102+C102)</f>
        <v>40.800000000000004</v>
      </c>
      <c r="E103" s="9" t="s">
        <v>14</v>
      </c>
      <c r="F103"/>
      <c r="G103" s="8">
        <v>2.2</v>
      </c>
      <c r="H103"/>
      <c r="I103" s="3" t="s">
        <v>81</v>
      </c>
      <c r="J103"/>
      <c r="M103" s="7"/>
      <c r="N103"/>
      <c r="O103"/>
      <c r="P103"/>
      <c r="Q103"/>
      <c r="R103"/>
      <c r="S103"/>
      <c r="T103"/>
      <c r="U103"/>
      <c r="IV103"/>
    </row>
    <row r="104" spans="1:256" s="3" customFormat="1" ht="26.25" customHeight="1">
      <c r="A104" s="6">
        <f>SUM(G103+A103)</f>
        <v>264.19999999999993</v>
      </c>
      <c r="C104" s="6">
        <f>SUM(G103+C103)</f>
        <v>43.00000000000001</v>
      </c>
      <c r="E104" s="3" t="s">
        <v>63</v>
      </c>
      <c r="F104"/>
      <c r="G104" s="8">
        <v>2.5</v>
      </c>
      <c r="H104"/>
      <c r="I104" s="3" t="s">
        <v>80</v>
      </c>
      <c r="J104"/>
      <c r="M104" s="7"/>
      <c r="N104"/>
      <c r="O104"/>
      <c r="P104"/>
      <c r="Q104"/>
      <c r="R104"/>
      <c r="S104"/>
      <c r="T104"/>
      <c r="U104"/>
      <c r="IV104"/>
    </row>
    <row r="105" spans="1:256" s="3" customFormat="1" ht="26.25" customHeight="1">
      <c r="A105" s="6">
        <f>SUM(G104+A104)</f>
        <v>266.69999999999993</v>
      </c>
      <c r="C105" s="6">
        <f>SUM(G104+C104)</f>
        <v>45.50000000000001</v>
      </c>
      <c r="E105" s="10" t="s">
        <v>12</v>
      </c>
      <c r="F105"/>
      <c r="G105" s="8">
        <v>1.3</v>
      </c>
      <c r="H105"/>
      <c r="I105" s="3" t="s">
        <v>79</v>
      </c>
      <c r="J105"/>
      <c r="M105" s="7"/>
      <c r="N105"/>
      <c r="O105"/>
      <c r="P105"/>
      <c r="Q105"/>
      <c r="R105"/>
      <c r="S105"/>
      <c r="T105"/>
      <c r="U105"/>
      <c r="IV105"/>
    </row>
    <row r="106" spans="1:256" s="3" customFormat="1" ht="26.25" customHeight="1">
      <c r="A106" s="6">
        <f>SUM(G105+A105)</f>
        <v>267.99999999999994</v>
      </c>
      <c r="C106" s="6">
        <f>SUM(G105+C105)</f>
        <v>46.800000000000004</v>
      </c>
      <c r="E106" s="9" t="s">
        <v>14</v>
      </c>
      <c r="F106"/>
      <c r="G106" s="8">
        <v>0.1</v>
      </c>
      <c r="I106" s="5" t="s">
        <v>93</v>
      </c>
      <c r="J106"/>
      <c r="M106" s="7"/>
      <c r="N106"/>
      <c r="O106"/>
      <c r="P106"/>
      <c r="Q106"/>
      <c r="R106"/>
      <c r="S106"/>
      <c r="T106"/>
      <c r="U106"/>
      <c r="IV106"/>
    </row>
    <row r="107" spans="1:256" s="3" customFormat="1" ht="26.25" customHeight="1">
      <c r="A107" s="6">
        <f>SUM(G106+A106)</f>
        <v>268.09999999999997</v>
      </c>
      <c r="C107" s="6">
        <f>SUM(G106+C106)</f>
        <v>46.900000000000006</v>
      </c>
      <c r="E107" s="3" t="s">
        <v>63</v>
      </c>
      <c r="F107"/>
      <c r="G107" s="6">
        <v>0.7</v>
      </c>
      <c r="I107" s="5" t="s">
        <v>76</v>
      </c>
      <c r="J107"/>
      <c r="M107" s="7"/>
      <c r="N107"/>
      <c r="O107"/>
      <c r="P107"/>
      <c r="Q107"/>
      <c r="R107"/>
      <c r="S107"/>
      <c r="T107"/>
      <c r="U107"/>
      <c r="IV107"/>
    </row>
    <row r="108" spans="1:256" s="3" customFormat="1" ht="26.25" customHeight="1">
      <c r="A108" s="6">
        <f>SUM(G107+A107)</f>
        <v>268.79999999999995</v>
      </c>
      <c r="C108" s="6">
        <f>SUM(G107+C107)</f>
        <v>47.60000000000001</v>
      </c>
      <c r="E108" s="3" t="s">
        <v>63</v>
      </c>
      <c r="F108"/>
      <c r="G108" s="8">
        <v>0.1</v>
      </c>
      <c r="H108"/>
      <c r="I108" s="3" t="s">
        <v>94</v>
      </c>
      <c r="J108"/>
      <c r="M108" s="7"/>
      <c r="N108"/>
      <c r="O108"/>
      <c r="P108"/>
      <c r="Q108"/>
      <c r="R108"/>
      <c r="S108"/>
      <c r="T108"/>
      <c r="U108"/>
      <c r="IV108"/>
    </row>
    <row r="109" spans="1:256" s="3" customFormat="1" ht="26.25" customHeight="1">
      <c r="A109" s="6">
        <f>SUM(G108+A108)</f>
        <v>268.9</v>
      </c>
      <c r="C109" s="6">
        <f>SUM(G108+C108)</f>
        <v>47.70000000000001</v>
      </c>
      <c r="E109" s="9" t="s">
        <v>14</v>
      </c>
      <c r="F109"/>
      <c r="G109" s="8">
        <v>0.5</v>
      </c>
      <c r="H109"/>
      <c r="I109" s="3" t="s">
        <v>74</v>
      </c>
      <c r="J109"/>
      <c r="M109" s="7"/>
      <c r="N109"/>
      <c r="O109"/>
      <c r="P109"/>
      <c r="Q109"/>
      <c r="R109"/>
      <c r="S109"/>
      <c r="T109"/>
      <c r="U109"/>
      <c r="IV109"/>
    </row>
    <row r="110" spans="1:256" s="3" customFormat="1" ht="26.25" customHeight="1">
      <c r="A110" s="6">
        <f>SUM(G109+A109)</f>
        <v>269.4</v>
      </c>
      <c r="C110" s="6">
        <f>SUM(G109+C109)</f>
        <v>48.20000000000001</v>
      </c>
      <c r="E110" s="3" t="s">
        <v>63</v>
      </c>
      <c r="F110"/>
      <c r="G110" s="8">
        <v>0.5</v>
      </c>
      <c r="H110"/>
      <c r="I110" s="3" t="s">
        <v>95</v>
      </c>
      <c r="J110"/>
      <c r="M110" s="7"/>
      <c r="N110"/>
      <c r="O110"/>
      <c r="P110"/>
      <c r="Q110"/>
      <c r="R110"/>
      <c r="S110"/>
      <c r="T110"/>
      <c r="U110"/>
      <c r="IV110"/>
    </row>
    <row r="111" spans="1:256" s="3" customFormat="1" ht="26.25" customHeight="1">
      <c r="A111" s="6"/>
      <c r="C111" s="6"/>
      <c r="D111" s="3" t="s">
        <v>96</v>
      </c>
      <c r="F111"/>
      <c r="G111" s="8"/>
      <c r="H111"/>
      <c r="J111"/>
      <c r="M111" s="7"/>
      <c r="N111"/>
      <c r="O111"/>
      <c r="P111"/>
      <c r="Q111"/>
      <c r="R111"/>
      <c r="S111"/>
      <c r="T111"/>
      <c r="U111"/>
      <c r="IV111"/>
    </row>
    <row r="112" spans="1:256" s="3" customFormat="1" ht="26.25" customHeight="1">
      <c r="A112" s="6">
        <f>SUM(G110+A110)</f>
        <v>269.9</v>
      </c>
      <c r="C112" s="6">
        <f>SUM(G110+C110)</f>
        <v>48.70000000000001</v>
      </c>
      <c r="E112" s="3" t="s">
        <v>77</v>
      </c>
      <c r="F112"/>
      <c r="G112" s="8">
        <v>1.4</v>
      </c>
      <c r="H112"/>
      <c r="I112" s="3" t="s">
        <v>97</v>
      </c>
      <c r="J112"/>
      <c r="M112" s="7"/>
      <c r="N112"/>
      <c r="O112"/>
      <c r="P112"/>
      <c r="Q112"/>
      <c r="R112"/>
      <c r="S112"/>
      <c r="T112"/>
      <c r="U112"/>
      <c r="IV112"/>
    </row>
    <row r="113" spans="1:256" s="3" customFormat="1" ht="26.25" customHeight="1">
      <c r="A113" s="6"/>
      <c r="C113" s="6"/>
      <c r="F113"/>
      <c r="G113" s="8"/>
      <c r="H113"/>
      <c r="I113"/>
      <c r="J113"/>
      <c r="M113" s="7"/>
      <c r="N113"/>
      <c r="O113"/>
      <c r="P113"/>
      <c r="Q113"/>
      <c r="R113"/>
      <c r="S113"/>
      <c r="T113"/>
      <c r="U113"/>
      <c r="IV113"/>
    </row>
    <row r="114" spans="1:256" s="3" customFormat="1" ht="26.25" customHeight="1">
      <c r="A114" s="8">
        <f>SUM(G112)+A112</f>
        <v>271.29999999999995</v>
      </c>
      <c r="C114" s="8">
        <f>SUM(G112)+C112</f>
        <v>50.10000000000001</v>
      </c>
      <c r="E114" s="9" t="s">
        <v>14</v>
      </c>
      <c r="F114"/>
      <c r="G114" s="8">
        <v>0.5</v>
      </c>
      <c r="H114"/>
      <c r="I114" s="3" t="s">
        <v>98</v>
      </c>
      <c r="J114"/>
      <c r="M114" s="7"/>
      <c r="N114"/>
      <c r="O114"/>
      <c r="P114"/>
      <c r="Q114"/>
      <c r="R114"/>
      <c r="S114"/>
      <c r="T114"/>
      <c r="U114"/>
      <c r="IV114"/>
    </row>
    <row r="115" spans="1:256" s="3" customFormat="1" ht="26.25" customHeight="1">
      <c r="A115" s="6">
        <f>SUM(G114+A114)</f>
        <v>271.79999999999995</v>
      </c>
      <c r="C115" s="6">
        <f>SUM(G114+C114)</f>
        <v>50.60000000000001</v>
      </c>
      <c r="E115" s="3" t="s">
        <v>63</v>
      </c>
      <c r="F115"/>
      <c r="G115" s="8">
        <v>5.3</v>
      </c>
      <c r="H115"/>
      <c r="I115" s="3" t="s">
        <v>99</v>
      </c>
      <c r="J115"/>
      <c r="M115" s="7"/>
      <c r="N115"/>
      <c r="O115"/>
      <c r="P115"/>
      <c r="Q115"/>
      <c r="R115"/>
      <c r="S115"/>
      <c r="T115"/>
      <c r="U115"/>
      <c r="IV115"/>
    </row>
    <row r="116" spans="1:256" s="3" customFormat="1" ht="26.25" customHeight="1">
      <c r="A116" s="6">
        <f>SUM(G115+A115)</f>
        <v>277.09999999999997</v>
      </c>
      <c r="C116" s="6">
        <f>SUM(G115+C115)</f>
        <v>55.900000000000006</v>
      </c>
      <c r="E116" s="9" t="s">
        <v>14</v>
      </c>
      <c r="F116"/>
      <c r="G116" s="8">
        <v>5.4</v>
      </c>
      <c r="H116"/>
      <c r="I116" s="3" t="s">
        <v>100</v>
      </c>
      <c r="J116"/>
      <c r="M116" s="7"/>
      <c r="N116"/>
      <c r="O116"/>
      <c r="P116"/>
      <c r="Q116"/>
      <c r="R116"/>
      <c r="S116"/>
      <c r="T116"/>
      <c r="U116"/>
      <c r="IV116"/>
    </row>
    <row r="117" spans="1:256" s="3" customFormat="1" ht="26.25" customHeight="1">
      <c r="A117" s="6">
        <f>SUM(G116+A116)</f>
        <v>282.49999999999994</v>
      </c>
      <c r="C117" s="6">
        <f>SUM(G116+C116)</f>
        <v>61.300000000000004</v>
      </c>
      <c r="E117" s="10" t="s">
        <v>49</v>
      </c>
      <c r="F117"/>
      <c r="G117" s="8">
        <v>0.4</v>
      </c>
      <c r="H117"/>
      <c r="I117" s="3" t="s">
        <v>101</v>
      </c>
      <c r="J117"/>
      <c r="M117" s="7"/>
      <c r="N117"/>
      <c r="O117"/>
      <c r="P117"/>
      <c r="Q117"/>
      <c r="R117"/>
      <c r="S117"/>
      <c r="T117"/>
      <c r="U117"/>
      <c r="IV117"/>
    </row>
    <row r="118" spans="1:256" s="3" customFormat="1" ht="26.25" customHeight="1">
      <c r="A118" s="6">
        <f>SUM(G117+A117)</f>
        <v>282.8999999999999</v>
      </c>
      <c r="C118" s="6">
        <f>SUM(G117+C117)</f>
        <v>61.7</v>
      </c>
      <c r="E118" s="10" t="s">
        <v>49</v>
      </c>
      <c r="F118"/>
      <c r="G118" s="8">
        <v>1.9</v>
      </c>
      <c r="H118"/>
      <c r="I118" s="3" t="s">
        <v>102</v>
      </c>
      <c r="J118"/>
      <c r="M118" s="7"/>
      <c r="N118"/>
      <c r="O118"/>
      <c r="P118"/>
      <c r="Q118"/>
      <c r="R118"/>
      <c r="S118"/>
      <c r="T118"/>
      <c r="U118"/>
      <c r="IV118"/>
    </row>
    <row r="119" spans="1:256" s="3" customFormat="1" ht="26.25" customHeight="1">
      <c r="A119" s="6">
        <f>SUM(G118+A118)</f>
        <v>284.7999999999999</v>
      </c>
      <c r="C119" s="6">
        <f>SUM(G118+C118)</f>
        <v>63.6</v>
      </c>
      <c r="E119" s="9" t="s">
        <v>14</v>
      </c>
      <c r="F119"/>
      <c r="G119" s="8">
        <v>1.3</v>
      </c>
      <c r="H119"/>
      <c r="I119" s="3" t="s">
        <v>103</v>
      </c>
      <c r="J119"/>
      <c r="M119" s="7"/>
      <c r="N119"/>
      <c r="O119"/>
      <c r="P119"/>
      <c r="Q119"/>
      <c r="R119"/>
      <c r="S119"/>
      <c r="T119"/>
      <c r="U119"/>
      <c r="IV119"/>
    </row>
    <row r="120" spans="1:256" s="3" customFormat="1" ht="26.25" customHeight="1">
      <c r="A120" s="6">
        <f>SUM(G119+A119)</f>
        <v>286.0999999999999</v>
      </c>
      <c r="C120" s="6">
        <f>SUM(G119+C119)</f>
        <v>64.9</v>
      </c>
      <c r="E120" s="10" t="s">
        <v>49</v>
      </c>
      <c r="F120"/>
      <c r="G120" s="8">
        <v>1.6</v>
      </c>
      <c r="H120"/>
      <c r="I120" s="3" t="s">
        <v>104</v>
      </c>
      <c r="J120"/>
      <c r="M120" s="7"/>
      <c r="N120"/>
      <c r="O120"/>
      <c r="P120"/>
      <c r="Q120"/>
      <c r="R120"/>
      <c r="S120"/>
      <c r="T120"/>
      <c r="U120"/>
      <c r="IV120"/>
    </row>
    <row r="121" spans="1:256" s="3" customFormat="1" ht="26.25" customHeight="1">
      <c r="A121" s="6">
        <f>SUM(G120+A120)</f>
        <v>287.69999999999993</v>
      </c>
      <c r="C121" s="6">
        <f>SUM(G120+C120)</f>
        <v>66.5</v>
      </c>
      <c r="E121" s="3" t="s">
        <v>63</v>
      </c>
      <c r="F121"/>
      <c r="G121" s="8">
        <v>0</v>
      </c>
      <c r="H121"/>
      <c r="I121" s="3" t="s">
        <v>105</v>
      </c>
      <c r="J121"/>
      <c r="M121" s="7"/>
      <c r="N121"/>
      <c r="O121"/>
      <c r="P121"/>
      <c r="Q121"/>
      <c r="R121"/>
      <c r="S121"/>
      <c r="T121"/>
      <c r="U121"/>
      <c r="IV121"/>
    </row>
    <row r="122" spans="1:256" s="3" customFormat="1" ht="26.25" customHeight="1">
      <c r="A122" s="6">
        <f>SUM(G121+A121)</f>
        <v>287.69999999999993</v>
      </c>
      <c r="C122" s="6">
        <f>SUM(G121+C121)</f>
        <v>66.5</v>
      </c>
      <c r="E122" s="10" t="s">
        <v>12</v>
      </c>
      <c r="F122"/>
      <c r="G122" s="8">
        <v>4.6</v>
      </c>
      <c r="H122"/>
      <c r="I122" s="3" t="s">
        <v>106</v>
      </c>
      <c r="J122"/>
      <c r="M122" s="7"/>
      <c r="N122"/>
      <c r="O122"/>
      <c r="P122"/>
      <c r="Q122"/>
      <c r="R122"/>
      <c r="S122"/>
      <c r="T122"/>
      <c r="U122"/>
      <c r="IV122"/>
    </row>
    <row r="123" spans="1:256" s="3" customFormat="1" ht="26.25" customHeight="1">
      <c r="A123" s="6">
        <f>SUM(G122+A122)</f>
        <v>292.29999999999995</v>
      </c>
      <c r="C123" s="6">
        <f>SUM(G122+C122)</f>
        <v>71.1</v>
      </c>
      <c r="E123" s="10" t="s">
        <v>12</v>
      </c>
      <c r="F123"/>
      <c r="G123" s="8">
        <v>6.24</v>
      </c>
      <c r="H123"/>
      <c r="I123" s="3" t="s">
        <v>107</v>
      </c>
      <c r="J123"/>
      <c r="M123" s="7"/>
      <c r="N123"/>
      <c r="O123"/>
      <c r="P123"/>
      <c r="Q123"/>
      <c r="R123"/>
      <c r="S123"/>
      <c r="T123"/>
      <c r="U123"/>
      <c r="IV123"/>
    </row>
    <row r="124" spans="1:256" s="3" customFormat="1" ht="26.25" customHeight="1">
      <c r="A124" s="6">
        <f>SUM(G123+A123)</f>
        <v>298.53999999999996</v>
      </c>
      <c r="C124" s="6">
        <f>SUM(G123+C123)</f>
        <v>77.33999999999999</v>
      </c>
      <c r="E124" s="3" t="s">
        <v>63</v>
      </c>
      <c r="F124"/>
      <c r="G124" s="8">
        <v>7.8</v>
      </c>
      <c r="H124"/>
      <c r="I124" s="3" t="s">
        <v>108</v>
      </c>
      <c r="J124"/>
      <c r="M124" s="7"/>
      <c r="N124"/>
      <c r="O124"/>
      <c r="P124"/>
      <c r="Q124"/>
      <c r="R124"/>
      <c r="S124"/>
      <c r="T124"/>
      <c r="U124"/>
      <c r="IV124"/>
    </row>
    <row r="125" spans="1:256" s="3" customFormat="1" ht="26.25" customHeight="1">
      <c r="A125" s="6">
        <f>SUM(G124+A124)</f>
        <v>306.34</v>
      </c>
      <c r="C125" s="6">
        <f>SUM(G124+C124)</f>
        <v>85.13999999999999</v>
      </c>
      <c r="E125" s="9" t="s">
        <v>14</v>
      </c>
      <c r="F125"/>
      <c r="G125" s="8"/>
      <c r="H125"/>
      <c r="I125" s="3" t="s">
        <v>109</v>
      </c>
      <c r="J125"/>
      <c r="M125" s="7"/>
      <c r="N125"/>
      <c r="O125"/>
      <c r="P125"/>
      <c r="Q125"/>
      <c r="R125"/>
      <c r="S125"/>
      <c r="T125"/>
      <c r="U125"/>
      <c r="IV125"/>
    </row>
    <row r="126" spans="1:256" s="3" customFormat="1" ht="26.25" customHeight="1">
      <c r="A126" s="6"/>
      <c r="C126" s="6"/>
      <c r="E126" s="5" t="s">
        <v>32</v>
      </c>
      <c r="G126" s="8"/>
      <c r="I126" s="3" t="s">
        <v>110</v>
      </c>
      <c r="J126"/>
      <c r="M126" s="7"/>
      <c r="N126"/>
      <c r="P126"/>
      <c r="R126"/>
      <c r="T126"/>
      <c r="U126"/>
      <c r="IV126"/>
    </row>
    <row r="127" spans="1:256" s="3" customFormat="1" ht="26.25" customHeight="1">
      <c r="A127" s="6"/>
      <c r="C127" s="6"/>
      <c r="E127" s="5" t="s">
        <v>34</v>
      </c>
      <c r="G127" s="8"/>
      <c r="I127" s="3" t="s">
        <v>111</v>
      </c>
      <c r="J127"/>
      <c r="M127" s="7"/>
      <c r="N127"/>
      <c r="P127"/>
      <c r="R127"/>
      <c r="T127"/>
      <c r="U127"/>
      <c r="IV127"/>
    </row>
    <row r="128" spans="1:256" s="3" customFormat="1" ht="26.25" customHeight="1">
      <c r="A128" s="2" t="s">
        <v>0</v>
      </c>
      <c r="C128" s="6"/>
      <c r="G128" s="8"/>
      <c r="I128" s="10" t="s">
        <v>112</v>
      </c>
      <c r="J128"/>
      <c r="M128" s="7"/>
      <c r="N128"/>
      <c r="P128"/>
      <c r="R128"/>
      <c r="T128"/>
      <c r="U128"/>
      <c r="IV128"/>
    </row>
    <row r="129" spans="1:256" s="3" customFormat="1" ht="12" customHeight="1">
      <c r="A129" s="6"/>
      <c r="C129" s="6"/>
      <c r="E129" s="5"/>
      <c r="G129" s="6"/>
      <c r="I129"/>
      <c r="J129"/>
      <c r="N129"/>
      <c r="P129"/>
      <c r="R129"/>
      <c r="T129"/>
      <c r="U129"/>
      <c r="IV129"/>
    </row>
    <row r="130" spans="1:256" s="3" customFormat="1" ht="26.25" customHeight="1">
      <c r="A130" s="6" t="s">
        <v>4</v>
      </c>
      <c r="B130" s="9"/>
      <c r="C130" s="2" t="s">
        <v>5</v>
      </c>
      <c r="D130" s="9"/>
      <c r="E130" s="5" t="s">
        <v>6</v>
      </c>
      <c r="F130" s="9"/>
      <c r="G130" s="13" t="s">
        <v>7</v>
      </c>
      <c r="H130" s="9"/>
      <c r="I130" s="5" t="s">
        <v>8</v>
      </c>
      <c r="J130"/>
      <c r="N130"/>
      <c r="P130"/>
      <c r="R130"/>
      <c r="T130"/>
      <c r="U130"/>
      <c r="IV130"/>
    </row>
    <row r="131" spans="1:256" s="3" customFormat="1" ht="12" customHeight="1">
      <c r="A131" s="6"/>
      <c r="C131" s="6"/>
      <c r="E131" s="5"/>
      <c r="F131" s="11"/>
      <c r="G131" s="6"/>
      <c r="H131" s="9"/>
      <c r="I131" s="5"/>
      <c r="J131"/>
      <c r="N131"/>
      <c r="P131"/>
      <c r="R131"/>
      <c r="T131"/>
      <c r="U131"/>
      <c r="IV131"/>
    </row>
    <row r="132" spans="1:256" s="3" customFormat="1" ht="26.25" customHeight="1">
      <c r="A132" s="6">
        <f>A125</f>
        <v>306.34</v>
      </c>
      <c r="C132" s="6">
        <v>0</v>
      </c>
      <c r="E132" s="9" t="s">
        <v>14</v>
      </c>
      <c r="F132"/>
      <c r="G132" s="8">
        <v>0.9</v>
      </c>
      <c r="H132"/>
      <c r="I132" s="3" t="s">
        <v>108</v>
      </c>
      <c r="J132"/>
      <c r="M132" s="7"/>
      <c r="N132"/>
      <c r="O132"/>
      <c r="P132"/>
      <c r="Q132"/>
      <c r="R132"/>
      <c r="S132"/>
      <c r="T132"/>
      <c r="U132"/>
      <c r="IV132"/>
    </row>
    <row r="133" spans="1:256" s="3" customFormat="1" ht="26.25" customHeight="1">
      <c r="A133" s="6">
        <f>SUM(G132+A132)</f>
        <v>307.23999999999995</v>
      </c>
      <c r="C133" s="6">
        <f>SUM(G132+C132)</f>
        <v>0.9</v>
      </c>
      <c r="E133" s="10" t="s">
        <v>49</v>
      </c>
      <c r="F133"/>
      <c r="G133" s="8">
        <v>1.2</v>
      </c>
      <c r="H133"/>
      <c r="I133" s="15" t="s">
        <v>113</v>
      </c>
      <c r="J133"/>
      <c r="M133" s="7"/>
      <c r="N133"/>
      <c r="O133"/>
      <c r="P133"/>
      <c r="Q133"/>
      <c r="R133"/>
      <c r="S133"/>
      <c r="T133"/>
      <c r="U133"/>
      <c r="IV133"/>
    </row>
    <row r="134" spans="1:256" s="3" customFormat="1" ht="26.25" customHeight="1">
      <c r="A134" s="6">
        <f>SUM(G133+A133)</f>
        <v>308.43999999999994</v>
      </c>
      <c r="C134" s="6">
        <f>SUM(G133+C133)</f>
        <v>2.1</v>
      </c>
      <c r="E134" s="9" t="s">
        <v>14</v>
      </c>
      <c r="F134"/>
      <c r="G134" s="8">
        <v>5.8</v>
      </c>
      <c r="H134"/>
      <c r="I134" s="3" t="s">
        <v>114</v>
      </c>
      <c r="J134"/>
      <c r="M134" s="7"/>
      <c r="N134"/>
      <c r="O134"/>
      <c r="P134"/>
      <c r="Q134"/>
      <c r="R134"/>
      <c r="S134"/>
      <c r="T134"/>
      <c r="U134"/>
      <c r="IV134"/>
    </row>
    <row r="135" spans="1:256" s="3" customFormat="1" ht="26.25" customHeight="1">
      <c r="A135" s="6">
        <f>SUM(G134+A134)</f>
        <v>314.23999999999995</v>
      </c>
      <c r="C135" s="6">
        <f>SUM(G134+C134)</f>
        <v>7.9</v>
      </c>
      <c r="E135" s="9" t="s">
        <v>14</v>
      </c>
      <c r="F135"/>
      <c r="G135" s="8">
        <v>4.5</v>
      </c>
      <c r="H135"/>
      <c r="I135" s="3" t="s">
        <v>115</v>
      </c>
      <c r="J135"/>
      <c r="M135" s="7"/>
      <c r="N135"/>
      <c r="O135"/>
      <c r="P135"/>
      <c r="Q135"/>
      <c r="R135"/>
      <c r="S135"/>
      <c r="T135"/>
      <c r="U135"/>
      <c r="IV135"/>
    </row>
    <row r="136" spans="1:256" s="3" customFormat="1" ht="26.25" customHeight="1">
      <c r="A136" s="6">
        <f>SUM(G135+A135)</f>
        <v>318.73999999999995</v>
      </c>
      <c r="C136" s="6">
        <f>SUM(G135+C135)</f>
        <v>12.4</v>
      </c>
      <c r="E136" s="3" t="s">
        <v>63</v>
      </c>
      <c r="G136" s="6">
        <v>2.9</v>
      </c>
      <c r="I136" s="5" t="s">
        <v>45</v>
      </c>
      <c r="J136"/>
      <c r="N136"/>
      <c r="P136"/>
      <c r="R136"/>
      <c r="T136"/>
      <c r="U136"/>
      <c r="IV136"/>
    </row>
    <row r="137" spans="1:256" s="3" customFormat="1" ht="26.25" customHeight="1">
      <c r="A137" s="6">
        <f>SUM(G136+A136)</f>
        <v>321.63999999999993</v>
      </c>
      <c r="C137" s="6">
        <f>SUM(G136+C136)</f>
        <v>15.3</v>
      </c>
      <c r="E137" s="3" t="s">
        <v>63</v>
      </c>
      <c r="F137"/>
      <c r="G137" s="8">
        <v>7.9</v>
      </c>
      <c r="H137"/>
      <c r="I137" s="3" t="s">
        <v>116</v>
      </c>
      <c r="J137"/>
      <c r="M137" s="7"/>
      <c r="N137"/>
      <c r="O137"/>
      <c r="P137"/>
      <c r="Q137"/>
      <c r="R137"/>
      <c r="S137"/>
      <c r="T137"/>
      <c r="U137"/>
      <c r="IV137"/>
    </row>
    <row r="138" spans="1:256" s="3" customFormat="1" ht="26.25" customHeight="1">
      <c r="A138" s="6">
        <f>SUM(G137+A137)</f>
        <v>329.5399999999999</v>
      </c>
      <c r="C138" s="6">
        <f>SUM(G137+C137)</f>
        <v>23.200000000000003</v>
      </c>
      <c r="E138" s="3" t="s">
        <v>63</v>
      </c>
      <c r="F138"/>
      <c r="G138" s="8">
        <v>0.74</v>
      </c>
      <c r="H138"/>
      <c r="I138" s="3" t="s">
        <v>117</v>
      </c>
      <c r="J138"/>
      <c r="M138" s="7"/>
      <c r="N138"/>
      <c r="O138"/>
      <c r="P138"/>
      <c r="Q138"/>
      <c r="R138"/>
      <c r="S138"/>
      <c r="T138"/>
      <c r="U138"/>
      <c r="IV138"/>
    </row>
    <row r="139" spans="1:256" s="3" customFormat="1" ht="26.25" customHeight="1">
      <c r="A139" s="6">
        <f>SUM(G138+A138)</f>
        <v>330.2799999999999</v>
      </c>
      <c r="C139" s="6">
        <f>SUM(G138+C138)</f>
        <v>23.94</v>
      </c>
      <c r="E139" s="9" t="s">
        <v>14</v>
      </c>
      <c r="F139"/>
      <c r="G139" s="8">
        <v>3.98</v>
      </c>
      <c r="H139"/>
      <c r="I139" s="3" t="s">
        <v>118</v>
      </c>
      <c r="J139"/>
      <c r="M139" s="7"/>
      <c r="N139"/>
      <c r="O139"/>
      <c r="P139"/>
      <c r="Q139"/>
      <c r="R139"/>
      <c r="S139"/>
      <c r="T139"/>
      <c r="U139"/>
      <c r="IV139"/>
    </row>
    <row r="140" spans="1:256" s="3" customFormat="1" ht="26.25" customHeight="1">
      <c r="A140" s="6">
        <f>SUM(G139+A139)</f>
        <v>334.25999999999993</v>
      </c>
      <c r="C140" s="6">
        <f>SUM(G139+C139)</f>
        <v>27.92</v>
      </c>
      <c r="E140" s="9" t="s">
        <v>14</v>
      </c>
      <c r="F140"/>
      <c r="G140" s="8">
        <v>0.2</v>
      </c>
      <c r="H140"/>
      <c r="I140" s="3" t="s">
        <v>119</v>
      </c>
      <c r="J140"/>
      <c r="M140" s="7"/>
      <c r="N140"/>
      <c r="O140"/>
      <c r="P140"/>
      <c r="Q140"/>
      <c r="R140"/>
      <c r="S140"/>
      <c r="T140"/>
      <c r="U140"/>
      <c r="IV140"/>
    </row>
    <row r="141" spans="1:256" s="3" customFormat="1" ht="26.25" customHeight="1">
      <c r="A141" s="6">
        <f>SUM(G140+A140)</f>
        <v>334.4599999999999</v>
      </c>
      <c r="C141" s="6">
        <f>SUM(G140+C140)</f>
        <v>28.12</v>
      </c>
      <c r="E141" s="9"/>
      <c r="F141" s="16" t="s">
        <v>120</v>
      </c>
      <c r="G141" s="8"/>
      <c r="H141"/>
      <c r="J141"/>
      <c r="M141" s="7"/>
      <c r="N141"/>
      <c r="O141"/>
      <c r="P141"/>
      <c r="Q141"/>
      <c r="R141"/>
      <c r="S141"/>
      <c r="T141"/>
      <c r="U141"/>
      <c r="IV141"/>
    </row>
    <row r="142" spans="1:256" s="3" customFormat="1" ht="26.25" customHeight="1">
      <c r="A142" s="6">
        <f>SUM(G141+A141)</f>
        <v>334.4599999999999</v>
      </c>
      <c r="C142" s="6">
        <f>SUM(G141+C141)</f>
        <v>28.12</v>
      </c>
      <c r="E142" s="10" t="s">
        <v>49</v>
      </c>
      <c r="F142"/>
      <c r="G142" s="8">
        <v>0.1</v>
      </c>
      <c r="H142"/>
      <c r="I142" s="3" t="s">
        <v>40</v>
      </c>
      <c r="J142"/>
      <c r="M142" s="7"/>
      <c r="N142"/>
      <c r="O142"/>
      <c r="P142"/>
      <c r="Q142"/>
      <c r="R142"/>
      <c r="S142"/>
      <c r="T142"/>
      <c r="U142"/>
      <c r="IV142"/>
    </row>
    <row r="143" spans="1:256" s="3" customFormat="1" ht="26.25" customHeight="1">
      <c r="A143" s="6">
        <f>SUM(G142+A142)</f>
        <v>334.55999999999995</v>
      </c>
      <c r="C143" s="6">
        <f>SUM(G142+C142)</f>
        <v>28.220000000000002</v>
      </c>
      <c r="E143" s="3" t="s">
        <v>63</v>
      </c>
      <c r="F143"/>
      <c r="G143" s="8">
        <v>0.30000000000000004</v>
      </c>
      <c r="H143"/>
      <c r="I143" s="3" t="s">
        <v>121</v>
      </c>
      <c r="J143"/>
      <c r="M143" s="7"/>
      <c r="N143"/>
      <c r="O143"/>
      <c r="P143"/>
      <c r="Q143"/>
      <c r="R143"/>
      <c r="S143"/>
      <c r="T143"/>
      <c r="U143"/>
      <c r="IV143"/>
    </row>
    <row r="144" spans="1:256" s="3" customFormat="1" ht="26.25" customHeight="1">
      <c r="A144" s="6">
        <f>SUM(G143+A143)</f>
        <v>334.85999999999996</v>
      </c>
      <c r="C144" s="6">
        <f>SUM(G143+C143)</f>
        <v>28.520000000000003</v>
      </c>
      <c r="E144" s="9" t="s">
        <v>14</v>
      </c>
      <c r="F144"/>
      <c r="G144" s="8">
        <v>3.3</v>
      </c>
      <c r="H144"/>
      <c r="I144" s="3" t="s">
        <v>122</v>
      </c>
      <c r="J144"/>
      <c r="M144" s="7"/>
      <c r="N144"/>
      <c r="O144"/>
      <c r="P144"/>
      <c r="Q144"/>
      <c r="R144"/>
      <c r="S144"/>
      <c r="T144"/>
      <c r="U144"/>
      <c r="IV144"/>
    </row>
    <row r="145" spans="1:256" s="3" customFormat="1" ht="26.25" customHeight="1">
      <c r="A145" s="6">
        <f>SUM(G144+A144)</f>
        <v>338.15999999999997</v>
      </c>
      <c r="C145" s="6">
        <f>SUM(G144+C144)</f>
        <v>31.820000000000004</v>
      </c>
      <c r="E145" s="9" t="s">
        <v>14</v>
      </c>
      <c r="F145"/>
      <c r="G145" s="8">
        <v>0.1</v>
      </c>
      <c r="H145"/>
      <c r="I145" s="3" t="s">
        <v>123</v>
      </c>
      <c r="J145"/>
      <c r="M145" s="7"/>
      <c r="N145"/>
      <c r="O145"/>
      <c r="P145"/>
      <c r="Q145"/>
      <c r="R145"/>
      <c r="S145"/>
      <c r="T145"/>
      <c r="U145"/>
      <c r="IV145"/>
    </row>
    <row r="146" spans="1:256" s="3" customFormat="1" ht="26.25" customHeight="1">
      <c r="A146" s="6">
        <f>SUM(G145+A145)</f>
        <v>338.26</v>
      </c>
      <c r="C146" s="6">
        <f>SUM(G145+C145)</f>
        <v>31.920000000000005</v>
      </c>
      <c r="E146" s="3" t="s">
        <v>63</v>
      </c>
      <c r="F146"/>
      <c r="G146" s="8">
        <v>8.1</v>
      </c>
      <c r="H146"/>
      <c r="I146" s="3" t="s">
        <v>124</v>
      </c>
      <c r="J146"/>
      <c r="M146" s="7"/>
      <c r="N146"/>
      <c r="O146"/>
      <c r="P146"/>
      <c r="Q146"/>
      <c r="R146"/>
      <c r="S146"/>
      <c r="T146"/>
      <c r="U146"/>
      <c r="IV146"/>
    </row>
    <row r="147" spans="1:256" s="3" customFormat="1" ht="26.25" customHeight="1">
      <c r="A147" s="6">
        <f>SUM(G146+A146)</f>
        <v>346.36</v>
      </c>
      <c r="C147" s="6">
        <f>SUM(G146+C146)</f>
        <v>40.02</v>
      </c>
      <c r="E147" s="3" t="s">
        <v>10</v>
      </c>
      <c r="F147"/>
      <c r="G147" s="8">
        <v>2.7</v>
      </c>
      <c r="H147"/>
      <c r="I147" s="3" t="s">
        <v>125</v>
      </c>
      <c r="J147"/>
      <c r="M147" s="7"/>
      <c r="N147"/>
      <c r="O147"/>
      <c r="P147"/>
      <c r="Q147"/>
      <c r="R147"/>
      <c r="S147"/>
      <c r="T147"/>
      <c r="U147"/>
      <c r="IV147"/>
    </row>
    <row r="148" spans="1:256" s="3" customFormat="1" ht="26.25" customHeight="1">
      <c r="A148" s="6"/>
      <c r="C148" s="6"/>
      <c r="D148" s="3" t="s">
        <v>126</v>
      </c>
      <c r="F148"/>
      <c r="G148" s="8"/>
      <c r="H148"/>
      <c r="J148"/>
      <c r="M148" s="7"/>
      <c r="N148"/>
      <c r="O148"/>
      <c r="P148"/>
      <c r="Q148"/>
      <c r="R148"/>
      <c r="S148"/>
      <c r="T148"/>
      <c r="U148"/>
      <c r="IV148"/>
    </row>
    <row r="149" spans="1:256" s="3" customFormat="1" ht="26.25" customHeight="1">
      <c r="A149" s="6"/>
      <c r="C149" s="6"/>
      <c r="F149"/>
      <c r="G149" s="8"/>
      <c r="H149"/>
      <c r="J149"/>
      <c r="M149" s="7"/>
      <c r="N149"/>
      <c r="O149"/>
      <c r="P149"/>
      <c r="Q149"/>
      <c r="R149"/>
      <c r="S149"/>
      <c r="T149"/>
      <c r="U149"/>
      <c r="IV149"/>
    </row>
    <row r="150" spans="1:256" s="3" customFormat="1" ht="26.25" customHeight="1">
      <c r="A150" s="6">
        <f>SUM(G147+A147)</f>
        <v>349.06</v>
      </c>
      <c r="C150" s="6">
        <f>SUM(G147+C147)</f>
        <v>42.720000000000006</v>
      </c>
      <c r="E150" s="9" t="s">
        <v>14</v>
      </c>
      <c r="F150"/>
      <c r="G150" s="8">
        <v>7.4</v>
      </c>
      <c r="H150"/>
      <c r="I150" s="3" t="s">
        <v>127</v>
      </c>
      <c r="J150"/>
      <c r="M150" s="7"/>
      <c r="N150"/>
      <c r="O150"/>
      <c r="P150"/>
      <c r="Q150"/>
      <c r="R150"/>
      <c r="S150"/>
      <c r="T150"/>
      <c r="U150"/>
      <c r="IV150"/>
    </row>
    <row r="151" spans="1:256" s="3" customFormat="1" ht="26.25" customHeight="1">
      <c r="A151" s="6">
        <f>SUM(G150+A150)</f>
        <v>356.46</v>
      </c>
      <c r="C151" s="6">
        <f>SUM(G150+C150)</f>
        <v>50.120000000000005</v>
      </c>
      <c r="E151" s="3" t="s">
        <v>63</v>
      </c>
      <c r="F151"/>
      <c r="G151" s="8">
        <v>0.28</v>
      </c>
      <c r="H151"/>
      <c r="I151" s="3" t="s">
        <v>128</v>
      </c>
      <c r="J151"/>
      <c r="M151" s="7"/>
      <c r="N151"/>
      <c r="O151"/>
      <c r="P151"/>
      <c r="Q151"/>
      <c r="R151"/>
      <c r="S151"/>
      <c r="T151"/>
      <c r="U151"/>
      <c r="IV151"/>
    </row>
    <row r="152" spans="1:256" s="3" customFormat="1" ht="26.25" customHeight="1">
      <c r="A152" s="6">
        <f>SUM(G151+A151)</f>
        <v>356.73999999999995</v>
      </c>
      <c r="C152" s="6">
        <f>SUM(G151+C151)</f>
        <v>50.400000000000006</v>
      </c>
      <c r="E152" s="9" t="s">
        <v>14</v>
      </c>
      <c r="F152"/>
      <c r="G152" s="8">
        <v>4.63</v>
      </c>
      <c r="H152"/>
      <c r="I152" s="3" t="s">
        <v>129</v>
      </c>
      <c r="J152"/>
      <c r="M152" s="7"/>
      <c r="N152"/>
      <c r="O152"/>
      <c r="P152"/>
      <c r="Q152"/>
      <c r="R152"/>
      <c r="S152"/>
      <c r="T152"/>
      <c r="U152"/>
      <c r="IV152"/>
    </row>
    <row r="153" spans="1:256" s="3" customFormat="1" ht="26.25" customHeight="1">
      <c r="A153" s="6">
        <f>SUM(G152+A152)</f>
        <v>361.36999999999995</v>
      </c>
      <c r="C153" s="6">
        <f>SUM(G152+C152)</f>
        <v>55.03000000000001</v>
      </c>
      <c r="E153" s="3" t="s">
        <v>63</v>
      </c>
      <c r="F153"/>
      <c r="G153" s="8">
        <v>1.27</v>
      </c>
      <c r="H153"/>
      <c r="I153" s="3" t="s">
        <v>130</v>
      </c>
      <c r="J153"/>
      <c r="M153" s="7"/>
      <c r="N153"/>
      <c r="O153"/>
      <c r="P153"/>
      <c r="Q153"/>
      <c r="R153"/>
      <c r="S153"/>
      <c r="T153"/>
      <c r="U153"/>
      <c r="IV153"/>
    </row>
    <row r="154" spans="1:256" s="3" customFormat="1" ht="26.25" customHeight="1">
      <c r="A154" s="6">
        <f>SUM(G153+A153)</f>
        <v>362.63999999999993</v>
      </c>
      <c r="C154" s="6">
        <f>SUM(G153+C153)</f>
        <v>56.30000000000001</v>
      </c>
      <c r="E154" s="10" t="s">
        <v>49</v>
      </c>
      <c r="F154"/>
      <c r="G154" s="8">
        <v>8.04</v>
      </c>
      <c r="H154"/>
      <c r="I154" s="3" t="s">
        <v>131</v>
      </c>
      <c r="J154"/>
      <c r="M154" s="7"/>
      <c r="N154"/>
      <c r="O154"/>
      <c r="P154"/>
      <c r="Q154"/>
      <c r="R154"/>
      <c r="S154"/>
      <c r="T154"/>
      <c r="U154"/>
      <c r="IV154"/>
    </row>
    <row r="155" spans="1:256" s="3" customFormat="1" ht="26.25" customHeight="1">
      <c r="A155" s="6">
        <f>SUM(G154+A154)</f>
        <v>370.67999999999995</v>
      </c>
      <c r="C155" s="6">
        <f>SUM(G154+C154)</f>
        <v>64.34</v>
      </c>
      <c r="E155" s="9" t="s">
        <v>14</v>
      </c>
      <c r="F155"/>
      <c r="G155" s="8">
        <v>1.79</v>
      </c>
      <c r="H155"/>
      <c r="I155" s="3" t="s">
        <v>23</v>
      </c>
      <c r="J155"/>
      <c r="M155" s="7"/>
      <c r="N155"/>
      <c r="O155"/>
      <c r="P155"/>
      <c r="Q155"/>
      <c r="R155"/>
      <c r="S155"/>
      <c r="T155"/>
      <c r="U155"/>
      <c r="IV155"/>
    </row>
    <row r="156" spans="1:256" s="3" customFormat="1" ht="26.25" customHeight="1">
      <c r="A156" s="6">
        <f>SUM(G155+A155)</f>
        <v>372.46999999999997</v>
      </c>
      <c r="C156" s="6">
        <f>SUM(G155+C155)</f>
        <v>66.13000000000001</v>
      </c>
      <c r="E156" s="10" t="s">
        <v>49</v>
      </c>
      <c r="F156"/>
      <c r="G156" s="8">
        <v>1.54</v>
      </c>
      <c r="H156"/>
      <c r="I156" s="3" t="s">
        <v>20</v>
      </c>
      <c r="J156"/>
      <c r="M156" s="7"/>
      <c r="N156"/>
      <c r="O156"/>
      <c r="P156"/>
      <c r="Q156"/>
      <c r="R156"/>
      <c r="S156"/>
      <c r="T156"/>
      <c r="U156"/>
      <c r="IV156"/>
    </row>
    <row r="157" spans="1:256" s="3" customFormat="1" ht="26.25" customHeight="1">
      <c r="A157" s="6">
        <f>SUM(G156+A156)</f>
        <v>374.01</v>
      </c>
      <c r="C157" s="6">
        <f>SUM(G156+C156)</f>
        <v>67.67000000000002</v>
      </c>
      <c r="E157" s="3" t="s">
        <v>63</v>
      </c>
      <c r="F157"/>
      <c r="G157" s="8">
        <v>2.31</v>
      </c>
      <c r="H157"/>
      <c r="I157" s="3" t="s">
        <v>19</v>
      </c>
      <c r="J157"/>
      <c r="M157" s="7"/>
      <c r="N157"/>
      <c r="O157"/>
      <c r="P157"/>
      <c r="Q157"/>
      <c r="R157"/>
      <c r="S157"/>
      <c r="T157"/>
      <c r="U157"/>
      <c r="IV157"/>
    </row>
    <row r="158" spans="1:256" s="3" customFormat="1" ht="26.25" customHeight="1">
      <c r="A158" s="6">
        <f>SUM(G157+A157)</f>
        <v>376.32</v>
      </c>
      <c r="C158" s="6">
        <f>SUM(G157+C157)</f>
        <v>69.98000000000002</v>
      </c>
      <c r="E158" s="3" t="s">
        <v>63</v>
      </c>
      <c r="F158"/>
      <c r="G158" s="8">
        <v>0.05</v>
      </c>
      <c r="H158"/>
      <c r="I158" s="3" t="s">
        <v>132</v>
      </c>
      <c r="J158"/>
      <c r="M158" s="7"/>
      <c r="N158"/>
      <c r="O158"/>
      <c r="P158"/>
      <c r="Q158"/>
      <c r="R158"/>
      <c r="S158"/>
      <c r="T158"/>
      <c r="U158"/>
      <c r="IV158"/>
    </row>
    <row r="159" spans="1:256" s="3" customFormat="1" ht="26.25" customHeight="1">
      <c r="A159" s="6">
        <f>SUM(G158+A158)</f>
        <v>376.37</v>
      </c>
      <c r="C159" s="6">
        <f>SUM(G158+C158)</f>
        <v>70.03000000000002</v>
      </c>
      <c r="E159" s="9" t="s">
        <v>14</v>
      </c>
      <c r="F159"/>
      <c r="G159" s="8">
        <v>0.98</v>
      </c>
      <c r="H159"/>
      <c r="I159" s="3" t="s">
        <v>17</v>
      </c>
      <c r="J159"/>
      <c r="M159" s="7"/>
      <c r="N159"/>
      <c r="O159"/>
      <c r="P159"/>
      <c r="Q159"/>
      <c r="R159"/>
      <c r="S159"/>
      <c r="T159"/>
      <c r="U159"/>
      <c r="IV159"/>
    </row>
    <row r="160" spans="1:256" s="3" customFormat="1" ht="26.25" customHeight="1">
      <c r="A160" s="6">
        <f>SUM(G159+A159)</f>
        <v>377.35</v>
      </c>
      <c r="C160" s="6">
        <f>SUM(G159+C159)</f>
        <v>71.01000000000002</v>
      </c>
      <c r="E160" s="3" t="s">
        <v>63</v>
      </c>
      <c r="F160"/>
      <c r="G160" s="8">
        <v>0.21</v>
      </c>
      <c r="H160"/>
      <c r="I160" s="3" t="s">
        <v>133</v>
      </c>
      <c r="J160"/>
      <c r="M160" s="7"/>
      <c r="N160"/>
      <c r="O160"/>
      <c r="P160"/>
      <c r="Q160"/>
      <c r="R160"/>
      <c r="S160"/>
      <c r="T160"/>
      <c r="U160"/>
      <c r="IV160"/>
    </row>
    <row r="161" spans="1:256" s="3" customFormat="1" ht="26.25" customHeight="1">
      <c r="A161" s="6">
        <f>SUM(G160+A160)</f>
        <v>377.56</v>
      </c>
      <c r="C161" s="6">
        <f>SUM(G160+C160)</f>
        <v>71.22000000000001</v>
      </c>
      <c r="E161" s="9" t="s">
        <v>14</v>
      </c>
      <c r="F161"/>
      <c r="G161" s="8">
        <v>0.2</v>
      </c>
      <c r="H161"/>
      <c r="I161" s="3" t="s">
        <v>15</v>
      </c>
      <c r="J161"/>
      <c r="M161" s="7"/>
      <c r="N161"/>
      <c r="O161"/>
      <c r="P161"/>
      <c r="Q161"/>
      <c r="R161"/>
      <c r="S161"/>
      <c r="T161"/>
      <c r="U161"/>
      <c r="IV161"/>
    </row>
    <row r="162" spans="1:256" s="3" customFormat="1" ht="26.25" customHeight="1">
      <c r="A162" s="6">
        <f>SUM(G161+A161)</f>
        <v>377.76</v>
      </c>
      <c r="C162" s="6">
        <f>SUM(G161+C161)</f>
        <v>71.42000000000002</v>
      </c>
      <c r="E162" s="3" t="s">
        <v>10</v>
      </c>
      <c r="F162"/>
      <c r="G162" s="8">
        <v>0.28</v>
      </c>
      <c r="H162"/>
      <c r="I162" s="3" t="s">
        <v>134</v>
      </c>
      <c r="J162"/>
      <c r="M162" s="7"/>
      <c r="N162"/>
      <c r="O162"/>
      <c r="P162"/>
      <c r="Q162"/>
      <c r="R162"/>
      <c r="S162"/>
      <c r="T162"/>
      <c r="U162"/>
      <c r="IV162"/>
    </row>
    <row r="163" spans="1:256" s="3" customFormat="1" ht="26.25" customHeight="1">
      <c r="A163" s="6">
        <f>SUM(G162+A162)</f>
        <v>378.03999999999996</v>
      </c>
      <c r="C163" s="6">
        <f>SUM(G162+C162)</f>
        <v>71.70000000000002</v>
      </c>
      <c r="E163" s="10" t="s">
        <v>49</v>
      </c>
      <c r="F163"/>
      <c r="G163" s="8">
        <v>0.1</v>
      </c>
      <c r="H163"/>
      <c r="I163" s="3" t="s">
        <v>11</v>
      </c>
      <c r="J163"/>
      <c r="M163" s="7"/>
      <c r="N163"/>
      <c r="O163"/>
      <c r="P163"/>
      <c r="Q163"/>
      <c r="R163"/>
      <c r="S163"/>
      <c r="T163"/>
      <c r="U163"/>
      <c r="IV163"/>
    </row>
    <row r="164" spans="1:256" s="3" customFormat="1" ht="26.25" customHeight="1">
      <c r="A164" s="6">
        <f>SUM(G163+A163)</f>
        <v>378.14</v>
      </c>
      <c r="C164" s="6">
        <f>SUM(G163+C163)</f>
        <v>71.80000000000001</v>
      </c>
      <c r="E164" s="9" t="s">
        <v>14</v>
      </c>
      <c r="G164" s="8">
        <v>0.1</v>
      </c>
      <c r="I164" s="3" t="s">
        <v>135</v>
      </c>
      <c r="J164"/>
      <c r="M164" s="7"/>
      <c r="N164"/>
      <c r="P164"/>
      <c r="R164"/>
      <c r="T164"/>
      <c r="U164"/>
      <c r="IV164"/>
    </row>
    <row r="165" spans="1:256" s="3" customFormat="1" ht="26.25" customHeight="1">
      <c r="A165" s="6"/>
      <c r="C165" s="6"/>
      <c r="E165" s="10" t="s">
        <v>32</v>
      </c>
      <c r="G165" s="8"/>
      <c r="I165" s="3" t="s">
        <v>136</v>
      </c>
      <c r="J165"/>
      <c r="M165" s="7"/>
      <c r="N165"/>
      <c r="P165"/>
      <c r="R165"/>
      <c r="T165"/>
      <c r="U165"/>
      <c r="IV165"/>
    </row>
    <row r="166" spans="1:256" s="3" customFormat="1" ht="26.25" customHeight="1">
      <c r="A166" s="6"/>
      <c r="C166" s="6"/>
      <c r="E166" s="10" t="s">
        <v>34</v>
      </c>
      <c r="G166" s="8"/>
      <c r="I166" s="3" t="s">
        <v>137</v>
      </c>
      <c r="J166"/>
      <c r="M166" s="7"/>
      <c r="N166"/>
      <c r="P166"/>
      <c r="R166"/>
      <c r="T166"/>
      <c r="U166"/>
      <c r="IV166"/>
    </row>
    <row r="167" spans="1:20" s="19" customFormat="1" ht="30.75" customHeight="1">
      <c r="A167" s="17"/>
      <c r="B167" s="17"/>
      <c r="C167" s="18" t="s">
        <v>138</v>
      </c>
      <c r="E167" s="20"/>
      <c r="F167"/>
      <c r="G167" s="1"/>
      <c r="H167"/>
      <c r="I167"/>
      <c r="J167"/>
      <c r="O167"/>
      <c r="P167"/>
      <c r="Q167"/>
      <c r="R167"/>
      <c r="S167"/>
      <c r="T167"/>
    </row>
    <row r="168" spans="1:20" s="19" customFormat="1" ht="30.75" customHeight="1">
      <c r="A168" s="17"/>
      <c r="B168" s="17"/>
      <c r="C168" s="18" t="s">
        <v>139</v>
      </c>
      <c r="E168" s="20"/>
      <c r="F168"/>
      <c r="G168" s="1"/>
      <c r="H168"/>
      <c r="I168"/>
      <c r="J168"/>
      <c r="O168"/>
      <c r="P168"/>
      <c r="Q168"/>
      <c r="R168"/>
      <c r="S168"/>
      <c r="T168"/>
    </row>
    <row r="169" spans="1:20" s="19" customFormat="1" ht="30.75" customHeight="1">
      <c r="A169" s="17"/>
      <c r="B169" s="17"/>
      <c r="C169" s="18" t="s">
        <v>140</v>
      </c>
      <c r="E169" s="20"/>
      <c r="F169"/>
      <c r="G169" s="1"/>
      <c r="H169"/>
      <c r="I169"/>
      <c r="J169"/>
      <c r="O169"/>
      <c r="P169"/>
      <c r="Q169"/>
      <c r="R169"/>
      <c r="S169"/>
      <c r="T169"/>
    </row>
    <row r="170" spans="1:20" s="19" customFormat="1" ht="30.75" customHeight="1">
      <c r="A170" s="17"/>
      <c r="B170" s="17"/>
      <c r="C170" s="18" t="s">
        <v>141</v>
      </c>
      <c r="E170" s="20"/>
      <c r="F170"/>
      <c r="G170" s="1"/>
      <c r="H170"/>
      <c r="I170"/>
      <c r="J170"/>
      <c r="O170"/>
      <c r="P170"/>
      <c r="Q170"/>
      <c r="R170"/>
      <c r="S170"/>
      <c r="T170"/>
    </row>
  </sheetData>
  <sheetProtection/>
  <printOptions gridLines="1"/>
  <pageMargins left="0.25" right="0.25" top="0.25" bottom="0.25" header="0.5118055555555555" footer="0.5118055555555555"/>
  <pageSetup firstPageNumber="1" useFirstPageNumber="1" horizontalDpi="300" verticalDpi="300" orientation="portrait" scale="66"/>
  <rowBreaks count="4" manualBreakCount="4">
    <brk id="29" max="255" man="1"/>
    <brk id="57" max="255" man="1"/>
    <brk id="92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6384" width="11.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2013-08-09T22:22:42Z</dcterms:created>
  <dcterms:modified xsi:type="dcterms:W3CDTF">2014-01-01T17:17:53Z</dcterms:modified>
  <cp:category/>
  <cp:version/>
  <cp:contentType/>
  <cp:contentStatus/>
  <cp:revision>12</cp:revision>
</cp:coreProperties>
</file>