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<sst xmlns="http://schemas.openxmlformats.org/spreadsheetml/2006/main" count="333" uniqueCount="168">
  <si>
    <t xml:space="preserve">  400k</t>
  </si>
  <si>
    <t xml:space="preserve">Mars Hill – Shady Valley – Bristol – Johnson City – Newport </t>
  </si>
  <si>
    <t xml:space="preserve">    0km   start: 05/30 05:00</t>
  </si>
  <si>
    <t>C-T = Control Total</t>
  </si>
  <si>
    <t xml:space="preserve">    400k</t>
  </si>
  <si>
    <t>Woodfin – Marshall</t>
  </si>
  <si>
    <t>Total</t>
  </si>
  <si>
    <t>C-T</t>
  </si>
  <si>
    <t>Turn</t>
  </si>
  <si>
    <t>Go</t>
  </si>
  <si>
    <t xml:space="preserve">  on road</t>
  </si>
  <si>
    <t xml:space="preserve"> Left</t>
  </si>
  <si>
    <t>Rumbough Pl</t>
  </si>
  <si>
    <t xml:space="preserve">Right </t>
  </si>
  <si>
    <t>Patton Ave</t>
  </si>
  <si>
    <t>NC-63</t>
  </si>
  <si>
    <t>Oak Hill Dr</t>
  </si>
  <si>
    <t>Hazel Mill</t>
  </si>
  <si>
    <t xml:space="preserve"> Bear Left</t>
  </si>
  <si>
    <t>Emma</t>
  </si>
  <si>
    <t>Bear Right</t>
  </si>
  <si>
    <t>Gorman Bridge</t>
  </si>
  <si>
    <t>SR-1002 / Old Leicester Hwy</t>
  </si>
  <si>
    <t>NC-251 N / Riverside Dr</t>
  </si>
  <si>
    <t xml:space="preserve">US-70 BUS W/S Main St </t>
  </si>
  <si>
    <t>Bailey's Branch</t>
  </si>
  <si>
    <t>Store – Marshall – ZUMA Coffee</t>
  </si>
  <si>
    <t>into</t>
  </si>
  <si>
    <t xml:space="preserve">   36km    open: 05/30 06:04</t>
  </si>
  <si>
    <t>Control</t>
  </si>
  <si>
    <t xml:space="preserve"> (22mi)   close: 05/30 07:24</t>
  </si>
  <si>
    <t>Marshall – Hampton TN</t>
  </si>
  <si>
    <t>Go back the way you came from</t>
  </si>
  <si>
    <t>Right</t>
  </si>
  <si>
    <t>S Main St</t>
  </si>
  <si>
    <t xml:space="preserve">Hayes Run / State Rd 1198 </t>
  </si>
  <si>
    <t>Continue</t>
  </si>
  <si>
    <t xml:space="preserve">NC-213 E </t>
  </si>
  <si>
    <t>Petersburg / SR-1370 / Grapevine</t>
  </si>
  <si>
    <t>State Rd 1370 / Grapevine Rd</t>
  </si>
  <si>
    <t xml:space="preserve">Big Laurel Rd </t>
  </si>
  <si>
    <t>Mountain Spring / Flag Pond / Old Asheville</t>
  </si>
  <si>
    <t>Flag Pond Rd / Old Asheville Hwy</t>
  </si>
  <si>
    <t>Entering Tennessee</t>
  </si>
  <si>
    <t>TN-36 N / US-19W N</t>
  </si>
  <si>
    <t>TN-36 N / Temple Hill</t>
  </si>
  <si>
    <t>Jackson Love Hwy</t>
  </si>
  <si>
    <t>Slight Left</t>
  </si>
  <si>
    <t>Carolina Ave</t>
  </si>
  <si>
    <t>Love St</t>
  </si>
  <si>
    <t xml:space="preserve"> Right </t>
  </si>
  <si>
    <t>TN-107 / Main St</t>
  </si>
  <si>
    <t>Stores on Main / TN-107 N</t>
  </si>
  <si>
    <t>Store – Erwin TN – Harris Hollow Rd</t>
  </si>
  <si>
    <t>N-107 E / N Main Ave</t>
  </si>
  <si>
    <t>TN-107 E</t>
  </si>
  <si>
    <t>Scioto Rd</t>
  </si>
  <si>
    <t>TN-361 E / Dry Creek Rd</t>
  </si>
  <si>
    <t>TN-361 E / Gap Creek Rd</t>
  </si>
  <si>
    <t>Rittertown</t>
  </si>
  <si>
    <t>TN-37 N / US-19E N / State Line Rd</t>
  </si>
  <si>
    <t>Subway on Right</t>
  </si>
  <si>
    <t xml:space="preserve">  133km    open: 05/30 08:55</t>
  </si>
  <si>
    <t xml:space="preserve"> (83mi)   close: 05/30 13:52</t>
  </si>
  <si>
    <t>Hampton TN – Damascus VA</t>
  </si>
  <si>
    <t>After Subway, Lots of glass on shoulder</t>
  </si>
  <si>
    <t>Next turn is easy to miss</t>
  </si>
  <si>
    <t>Siam Rd is across from Valley Forge Church</t>
  </si>
  <si>
    <t>You can barely see the next bridge that crosses a river</t>
  </si>
  <si>
    <t>Siam RD – NO SIGN</t>
  </si>
  <si>
    <t>Horsehoe Dam Rd / Wilbur Dam Rd</t>
  </si>
  <si>
    <t>Wilbur Dam Rd – cross new bridge</t>
  </si>
  <si>
    <t xml:space="preserve"> Continue</t>
  </si>
  <si>
    <t>Steel Bridge Rd</t>
  </si>
  <si>
    <t>Blue Springs Rd</t>
  </si>
  <si>
    <t>Do not trun right on Blue Springs</t>
  </si>
  <si>
    <t>TN-91 N</t>
  </si>
  <si>
    <t>Cross US-421 / TN-34</t>
  </si>
  <si>
    <t>Caution – Glass mixed in with sand at entrances</t>
  </si>
  <si>
    <t>Store – Shady Valley</t>
  </si>
  <si>
    <t>TN-133 N / Shady Valley Ave</t>
  </si>
  <si>
    <r>
      <t>Laurel Ave / 3</t>
    </r>
    <r>
      <rPr>
        <b/>
        <vertAlign val="superscript"/>
        <sz val="20"/>
        <rFont val="Arial"/>
        <family val="2"/>
      </rPr>
      <t>rd</t>
    </r>
    <r>
      <rPr>
        <b/>
        <sz val="20"/>
        <rFont val="Arial"/>
        <family val="2"/>
      </rPr>
      <t xml:space="preserve"> St</t>
    </r>
  </si>
  <si>
    <t>Douglas / 58E / 91 S</t>
  </si>
  <si>
    <t>Pork Belly's Southern Cafe</t>
  </si>
  <si>
    <t xml:space="preserve">  199km    open: 05/30 10:51</t>
  </si>
  <si>
    <t>(124mi)   close: 05/30 18:16</t>
  </si>
  <si>
    <t>Damascus VA – Bluff City TN</t>
  </si>
  <si>
    <t>Douglas</t>
  </si>
  <si>
    <t>TN-133 S / Shady Valley Ave</t>
  </si>
  <si>
    <t>TN-91 S</t>
  </si>
  <si>
    <t>Minton Hollow</t>
  </si>
  <si>
    <t>Keenburg - crossover 4 lanes</t>
  </si>
  <si>
    <r>
      <t>OA Fair Cir - NO SIGN</t>
    </r>
    <r>
      <rPr>
        <b/>
        <sz val="14"/>
        <rFont val="Arial"/>
        <family val="2"/>
      </rPr>
      <t xml:space="preserve"> - pass church on left</t>
    </r>
  </si>
  <si>
    <t>US-19E Scn</t>
  </si>
  <si>
    <t>Elizabethton Hwy / 19 E N / 4 lanes</t>
  </si>
  <si>
    <t>TN-37 N / US-19E N</t>
  </si>
  <si>
    <t>Store - Shell</t>
  </si>
  <si>
    <t xml:space="preserve">  268km    open: 05/30 13:00</t>
  </si>
  <si>
    <t>(167mi)   close: 05/30 22:52</t>
  </si>
  <si>
    <t>Bluff City TN – Mars Hill NC</t>
  </si>
  <si>
    <t>Mt View Dr / Mountain View Dr</t>
  </si>
  <si>
    <t xml:space="preserve">Curve Right </t>
  </si>
  <si>
    <t>Tank Hill Rd</t>
  </si>
  <si>
    <t>Main St</t>
  </si>
  <si>
    <t>Piney Flats Rd</t>
  </si>
  <si>
    <t>W 4th Ave / Watauga Rd</t>
  </si>
  <si>
    <t>Unaka Ave</t>
  </si>
  <si>
    <t>Winter St</t>
  </si>
  <si>
    <t>Lamont St</t>
  </si>
  <si>
    <t>W Watauga Ave</t>
  </si>
  <si>
    <t>Several Food stores nearby</t>
  </si>
  <si>
    <t>W Walnut</t>
  </si>
  <si>
    <t>Gilbreath</t>
  </si>
  <si>
    <t>J L Seehorn Jr</t>
  </si>
  <si>
    <t>Greenwood Dr</t>
  </si>
  <si>
    <t>Lone Oak</t>
  </si>
  <si>
    <t>Dry Creek</t>
  </si>
  <si>
    <t>Arnold</t>
  </si>
  <si>
    <t>TN-107 / TN-81</t>
  </si>
  <si>
    <t>Huddle House in Erwin before Main St</t>
  </si>
  <si>
    <r>
      <t>TN-36 S / Temple Hill Rd /</t>
    </r>
    <r>
      <rPr>
        <b/>
        <sz val="20"/>
        <color indexed="62"/>
        <rFont val="Arial"/>
        <family val="2"/>
      </rPr>
      <t xml:space="preserve"> before I-26</t>
    </r>
  </si>
  <si>
    <t>TN-352</t>
  </si>
  <si>
    <t>Bear Left</t>
  </si>
  <si>
    <t>Old Asheville Hwy</t>
  </si>
  <si>
    <t>Flag Pond Rd Entering North Carolina</t>
  </si>
  <si>
    <t>US-23 Alt S</t>
  </si>
  <si>
    <t>Cross</t>
  </si>
  <si>
    <t>US-19</t>
  </si>
  <si>
    <t>Straight</t>
  </si>
  <si>
    <t>Crossroads Pkwy</t>
  </si>
  <si>
    <t>Calvin Edney / NC-1549 / NC-1605</t>
  </si>
  <si>
    <t>NC-213 W</t>
  </si>
  <si>
    <t>Store –Waffle House or store  Mars Hill</t>
  </si>
  <si>
    <t xml:space="preserve">  373km    open: 05/30 16:17</t>
  </si>
  <si>
    <t>(232mi)   close: 05/31 05:52</t>
  </si>
  <si>
    <t>BP / Subway / Little Ceasars</t>
  </si>
  <si>
    <t>Mars Hill – Asheville</t>
  </si>
  <si>
    <t>Calvin Edney / NC-1605 / Old Mars Hill Hwy</t>
  </si>
  <si>
    <t>NC-1610 / Old Mars Hill Hwy – No sign</t>
  </si>
  <si>
    <t xml:space="preserve">Stockton Rd </t>
  </si>
  <si>
    <t>Stockton Rd - @ BP Gas Station</t>
  </si>
  <si>
    <t>Old Mars Hill Hwy - across from Exxon</t>
  </si>
  <si>
    <t>Stay Right</t>
  </si>
  <si>
    <t xml:space="preserve">Mars Hill Hwy </t>
  </si>
  <si>
    <t xml:space="preserve">N Buncombe School Rd </t>
  </si>
  <si>
    <t>Soft Left</t>
  </si>
  <si>
    <r>
      <t>US-19 BUS S/N Main St</t>
    </r>
    <r>
      <rPr>
        <b/>
        <sz val="14"/>
        <rFont val="Arial"/>
        <family val="2"/>
      </rPr>
      <t xml:space="preserve"> - towards Handy Mart</t>
    </r>
  </si>
  <si>
    <t>US-19 BUS S/Merrimon Ave</t>
  </si>
  <si>
    <t xml:space="preserve">Weaverville Rd </t>
  </si>
  <si>
    <t>Woodfin Ave / after BP / easy to miss</t>
  </si>
  <si>
    <t>Brookdale</t>
  </si>
  <si>
    <t>Elk Mountain</t>
  </si>
  <si>
    <t>Green Oak</t>
  </si>
  <si>
    <t>Woodfin Ave</t>
  </si>
  <si>
    <t>Stay  Left</t>
  </si>
  <si>
    <t>Old Leicester Hwy</t>
  </si>
  <si>
    <t>Gorman Bridge - easy to miss!</t>
  </si>
  <si>
    <t>Emma @ T</t>
  </si>
  <si>
    <t>US-19 / US-23</t>
  </si>
  <si>
    <t>Rumbough Pl – across from Papa Johns</t>
  </si>
  <si>
    <t>Baker Pl</t>
  </si>
  <si>
    <t>Asheville</t>
  </si>
  <si>
    <t xml:space="preserve">  409km    open: 05/30 17:08</t>
  </si>
  <si>
    <t>(254mi)   close: 05/31 08:00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</si>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</sst>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@\ "/>
    <numFmt numFmtId="167" formatCode="#&quot;       &quot;"/>
    <numFmt numFmtId="168" formatCode="#&quot;     &quot;"/>
    <numFmt numFmtId="169" formatCode="MM/DD/YY"/>
  </numFmts>
  <fonts count="10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vertAlign val="superscript"/>
      <sz val="20"/>
      <name val="Arial"/>
      <family val="2"/>
    </font>
    <font>
      <b/>
      <sz val="22"/>
      <name val="Times New Roman"/>
      <family val="1"/>
    </font>
    <font>
      <b/>
      <sz val="14"/>
      <name val="Arial"/>
      <family val="2"/>
    </font>
    <font>
      <b/>
      <sz val="20"/>
      <color indexed="6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 wrapText="1"/>
    </xf>
    <xf numFmtId="169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tabSelected="1" view="pageBreakPreview" zoomScale="25" zoomScaleNormal="40" zoomScaleSheetLayoutView="25" workbookViewId="0" topLeftCell="A153">
      <selection activeCell="J15" sqref="J15"/>
    </sheetView>
  </sheetViews>
  <sheetFormatPr defaultColWidth="12.57421875" defaultRowHeight="30.75" customHeight="1"/>
  <cols>
    <col min="1" max="1" width="13.00390625" style="1" customWidth="1"/>
    <col min="2" max="2" width="1.28515625" style="1" customWidth="1"/>
    <col min="3" max="3" width="11.7109375" style="1" customWidth="1"/>
    <col min="4" max="4" width="1.28515625" style="2" customWidth="1"/>
    <col min="5" max="5" width="23.00390625" style="3" customWidth="1"/>
    <col min="6" max="6" width="1.28515625" style="2" customWidth="1"/>
    <col min="7" max="7" width="9.28125" style="1" customWidth="1"/>
    <col min="8" max="8" width="1.28515625" style="2" customWidth="1"/>
    <col min="9" max="9" width="71.421875" style="2" customWidth="1"/>
    <col min="10" max="242" width="11.8515625" style="2" customWidth="1"/>
    <col min="243" max="16384" width="11.57421875" style="4" customWidth="1"/>
  </cols>
  <sheetData>
    <row r="1" spans="1:3" ht="30.75" customHeight="1">
      <c r="A1" s="5" t="s">
        <v>0</v>
      </c>
      <c r="C1" s="1" t="s">
        <v>1</v>
      </c>
    </row>
    <row r="2" ht="30.75" customHeight="1">
      <c r="I2" s="6" t="s">
        <v>2</v>
      </c>
    </row>
    <row r="3" spans="3:9" ht="30.75" customHeight="1">
      <c r="C3" s="1" t="s">
        <v>3</v>
      </c>
      <c r="I3" s="7"/>
    </row>
    <row r="4" spans="1:9" ht="30.75" customHeight="1">
      <c r="A4" s="5" t="s">
        <v>4</v>
      </c>
      <c r="I4" s="8" t="s">
        <v>5</v>
      </c>
    </row>
    <row r="5" spans="7:8" ht="9.75" customHeight="1">
      <c r="G5" s="9"/>
      <c r="H5" s="10"/>
    </row>
    <row r="6" spans="1:9" ht="26.25" customHeight="1">
      <c r="A6" s="5" t="s">
        <v>6</v>
      </c>
      <c r="B6" s="5"/>
      <c r="C6" s="5" t="s">
        <v>7</v>
      </c>
      <c r="D6" s="11"/>
      <c r="E6" s="12" t="s">
        <v>8</v>
      </c>
      <c r="F6" s="11"/>
      <c r="G6" s="5" t="s">
        <v>9</v>
      </c>
      <c r="H6" s="11"/>
      <c r="I6" s="13" t="s">
        <v>10</v>
      </c>
    </row>
    <row r="7" spans="7:8" ht="9.75" customHeight="1">
      <c r="G7" s="9"/>
      <c r="H7" s="10"/>
    </row>
    <row r="8" spans="1:9" s="2" customFormat="1" ht="30.75" customHeight="1">
      <c r="A8" s="1">
        <v>0</v>
      </c>
      <c r="B8" s="1"/>
      <c r="C8" s="1">
        <v>0</v>
      </c>
      <c r="E8" s="3" t="s">
        <v>11</v>
      </c>
      <c r="G8" s="1">
        <v>0.30000000000000004</v>
      </c>
      <c r="I8" s="2" t="s">
        <v>12</v>
      </c>
    </row>
    <row r="9" spans="1:9" ht="30.75" customHeight="1">
      <c r="A9" s="1">
        <f>SUM(G8+A8)</f>
        <v>0.30000000000000004</v>
      </c>
      <c r="C9" s="1">
        <f>SUM(G8+C8)</f>
        <v>0.30000000000000004</v>
      </c>
      <c r="E9" s="14" t="s">
        <v>13</v>
      </c>
      <c r="G9" s="1">
        <v>1</v>
      </c>
      <c r="I9" s="2" t="s">
        <v>14</v>
      </c>
    </row>
    <row r="10" spans="1:9" ht="30.75" customHeight="1">
      <c r="A10" s="1">
        <f>SUM(G9+A9)</f>
        <v>1.3</v>
      </c>
      <c r="C10" s="1">
        <f>SUM(G9+C9)</f>
        <v>1.3</v>
      </c>
      <c r="E10" s="3" t="s">
        <v>11</v>
      </c>
      <c r="G10" s="1">
        <v>0.5</v>
      </c>
      <c r="I10" s="2" t="s">
        <v>15</v>
      </c>
    </row>
    <row r="11" spans="1:9" ht="30.75" customHeight="1">
      <c r="A11" s="1">
        <f>SUM(G10+A10)</f>
        <v>1.8</v>
      </c>
      <c r="C11" s="1">
        <f>SUM(G10+C10)</f>
        <v>1.8</v>
      </c>
      <c r="E11" s="14" t="s">
        <v>13</v>
      </c>
      <c r="G11" s="1">
        <v>0.2</v>
      </c>
      <c r="I11" s="2" t="s">
        <v>16</v>
      </c>
    </row>
    <row r="12" spans="1:9" ht="30.75" customHeight="1">
      <c r="A12" s="1">
        <f>SUM(G11+A11)</f>
        <v>2</v>
      </c>
      <c r="C12" s="1">
        <f>SUM(G11+C11)</f>
        <v>2</v>
      </c>
      <c r="E12" s="14" t="s">
        <v>13</v>
      </c>
      <c r="G12" s="1">
        <v>0.2</v>
      </c>
      <c r="I12" s="2" t="s">
        <v>16</v>
      </c>
    </row>
    <row r="13" spans="1:9" ht="30.75" customHeight="1">
      <c r="A13" s="1">
        <f>SUM(G12+A12)</f>
        <v>2.2</v>
      </c>
      <c r="C13" s="1">
        <f>SUM(G12+C12)</f>
        <v>2.2</v>
      </c>
      <c r="E13" s="3" t="s">
        <v>11</v>
      </c>
      <c r="G13" s="1">
        <v>0.2</v>
      </c>
      <c r="I13" s="2" t="s">
        <v>17</v>
      </c>
    </row>
    <row r="14" spans="1:9" ht="30.75" customHeight="1">
      <c r="A14" s="1">
        <f>SUM(G13+A13)</f>
        <v>2.4000000000000004</v>
      </c>
      <c r="C14" s="1">
        <f>SUM(G13+C13)</f>
        <v>2.4000000000000004</v>
      </c>
      <c r="E14" s="15" t="s">
        <v>18</v>
      </c>
      <c r="G14" s="1">
        <v>0.5</v>
      </c>
      <c r="I14" s="2" t="s">
        <v>19</v>
      </c>
    </row>
    <row r="15" spans="1:9" s="2" customFormat="1" ht="30.75" customHeight="1">
      <c r="A15" s="1">
        <f>SUM(G14+A14)</f>
        <v>2.9000000000000004</v>
      </c>
      <c r="B15" s="1"/>
      <c r="C15" s="1">
        <f>SUM(G14+C14)</f>
        <v>2.9000000000000004</v>
      </c>
      <c r="E15" s="14" t="s">
        <v>20</v>
      </c>
      <c r="G15" s="1">
        <v>1.9</v>
      </c>
      <c r="I15" s="2" t="s">
        <v>21</v>
      </c>
    </row>
    <row r="16" spans="1:9" ht="30.75" customHeight="1">
      <c r="A16" s="1">
        <f>SUM(G15+A15)</f>
        <v>4.800000000000001</v>
      </c>
      <c r="C16" s="1">
        <f>SUM(G15+C15)</f>
        <v>4.800000000000001</v>
      </c>
      <c r="E16" s="14" t="s">
        <v>13</v>
      </c>
      <c r="G16" s="1">
        <v>0.6000000000000001</v>
      </c>
      <c r="I16" s="2" t="s">
        <v>22</v>
      </c>
    </row>
    <row r="17" spans="1:9" ht="30.75" customHeight="1">
      <c r="A17" s="1">
        <f>SUM(G16+A16)</f>
        <v>5.4</v>
      </c>
      <c r="C17" s="1">
        <f>SUM(G16+C16)</f>
        <v>5.4</v>
      </c>
      <c r="E17" s="3" t="s">
        <v>11</v>
      </c>
      <c r="G17" s="1">
        <v>14.6</v>
      </c>
      <c r="I17" s="2" t="s">
        <v>23</v>
      </c>
    </row>
    <row r="18" spans="1:9" ht="30.75" customHeight="1">
      <c r="A18" s="1">
        <f>SUM(G17+A17)</f>
        <v>20</v>
      </c>
      <c r="C18" s="1">
        <f>SUM(G17+C17)</f>
        <v>20</v>
      </c>
      <c r="E18" s="3" t="s">
        <v>11</v>
      </c>
      <c r="G18" s="1">
        <v>2.4</v>
      </c>
      <c r="I18" s="2" t="s">
        <v>24</v>
      </c>
    </row>
    <row r="19" spans="1:9" s="2" customFormat="1" ht="30.75" customHeight="1">
      <c r="A19" s="1">
        <f>SUM(G18+A18)</f>
        <v>22.4</v>
      </c>
      <c r="B19" s="1"/>
      <c r="C19" s="1">
        <f>SUM(G18+C18)</f>
        <v>22.4</v>
      </c>
      <c r="E19" s="3" t="s">
        <v>11</v>
      </c>
      <c r="G19" s="1">
        <v>0</v>
      </c>
      <c r="I19" s="2" t="s">
        <v>25</v>
      </c>
    </row>
    <row r="20" spans="1:9" ht="30.75" customHeight="1">
      <c r="A20" s="1">
        <f>SUM(G19+A19)</f>
        <v>22.4</v>
      </c>
      <c r="C20" s="1">
        <f>SUM(G19+C19)</f>
        <v>22.4</v>
      </c>
      <c r="E20" s="14" t="s">
        <v>13</v>
      </c>
      <c r="I20" s="16" t="s">
        <v>26</v>
      </c>
    </row>
    <row r="21" spans="5:9" ht="30.75" customHeight="1">
      <c r="E21" s="12" t="s">
        <v>27</v>
      </c>
      <c r="I21" s="6" t="s">
        <v>28</v>
      </c>
    </row>
    <row r="22" spans="5:9" ht="30.75" customHeight="1">
      <c r="E22" s="12" t="s">
        <v>29</v>
      </c>
      <c r="I22" s="6" t="s">
        <v>30</v>
      </c>
    </row>
    <row r="23" spans="1:9" ht="30.75" customHeight="1">
      <c r="A23" s="5" t="s">
        <v>4</v>
      </c>
      <c r="I23" s="11" t="s">
        <v>31</v>
      </c>
    </row>
    <row r="24" spans="7:8" ht="9.75" customHeight="1">
      <c r="G24" s="9"/>
      <c r="H24" s="10"/>
    </row>
    <row r="25" spans="1:9" s="2" customFormat="1" ht="26.25" customHeight="1">
      <c r="A25" s="5" t="s">
        <v>6</v>
      </c>
      <c r="B25" s="5"/>
      <c r="C25" s="5" t="s">
        <v>7</v>
      </c>
      <c r="D25" s="11"/>
      <c r="E25" s="12" t="s">
        <v>8</v>
      </c>
      <c r="F25" s="11"/>
      <c r="G25" s="5" t="s">
        <v>9</v>
      </c>
      <c r="H25" s="11"/>
      <c r="I25" s="13" t="s">
        <v>10</v>
      </c>
    </row>
    <row r="26" spans="7:8" ht="9.75" customHeight="1">
      <c r="G26" s="9"/>
      <c r="H26" s="10"/>
    </row>
    <row r="27" spans="4:8" ht="30.75" customHeight="1">
      <c r="D27" s="2" t="s">
        <v>32</v>
      </c>
      <c r="G27" s="9"/>
      <c r="H27" s="10"/>
    </row>
    <row r="28" spans="1:9" ht="30.75" customHeight="1">
      <c r="A28" s="1">
        <f>A20</f>
        <v>22.4</v>
      </c>
      <c r="C28" s="1">
        <v>0</v>
      </c>
      <c r="E28" s="10" t="s">
        <v>33</v>
      </c>
      <c r="G28" s="1">
        <v>0.9</v>
      </c>
      <c r="I28" s="2" t="s">
        <v>34</v>
      </c>
    </row>
    <row r="29" spans="1:9" ht="30.75" customHeight="1">
      <c r="A29" s="1">
        <f>SUM(G28+A28)</f>
        <v>23.299999999999997</v>
      </c>
      <c r="C29" s="1">
        <f>SUM(G28+C28)</f>
        <v>0.9</v>
      </c>
      <c r="E29" s="3" t="s">
        <v>11</v>
      </c>
      <c r="G29" s="1">
        <v>1.4</v>
      </c>
      <c r="I29" s="2" t="s">
        <v>35</v>
      </c>
    </row>
    <row r="30" spans="1:9" ht="30.75" customHeight="1">
      <c r="A30" s="1">
        <f>SUM(G29+A29)</f>
        <v>24.699999999999996</v>
      </c>
      <c r="C30" s="1">
        <f>SUM(G29+C29)</f>
        <v>2.3</v>
      </c>
      <c r="E30" s="11" t="s">
        <v>36</v>
      </c>
      <c r="G30" s="1">
        <v>3.4</v>
      </c>
      <c r="I30" s="2" t="s">
        <v>37</v>
      </c>
    </row>
    <row r="31" spans="1:9" ht="30.75" customHeight="1">
      <c r="A31" s="1">
        <f>SUM(G30+A30)</f>
        <v>28.099999999999994</v>
      </c>
      <c r="C31" s="1">
        <f>SUM(G30+C30)</f>
        <v>5.699999999999999</v>
      </c>
      <c r="E31" s="3" t="s">
        <v>11</v>
      </c>
      <c r="G31" s="1">
        <v>3.9</v>
      </c>
      <c r="I31" s="2" t="s">
        <v>38</v>
      </c>
    </row>
    <row r="32" spans="1:9" ht="30.75" customHeight="1">
      <c r="A32" s="1">
        <f>SUM(G31+A31)</f>
        <v>31.999999999999993</v>
      </c>
      <c r="C32" s="1">
        <f>SUM(G31+C31)</f>
        <v>9.6</v>
      </c>
      <c r="E32" s="14" t="s">
        <v>13</v>
      </c>
      <c r="G32" s="1">
        <v>0.30000000000000004</v>
      </c>
      <c r="I32" s="2" t="s">
        <v>39</v>
      </c>
    </row>
    <row r="33" spans="1:9" ht="30.75" customHeight="1">
      <c r="A33" s="1">
        <f>SUM(G32+A32)</f>
        <v>32.29999999999999</v>
      </c>
      <c r="C33" s="1">
        <f>SUM(G32+C32)</f>
        <v>9.9</v>
      </c>
      <c r="E33" s="11" t="s">
        <v>36</v>
      </c>
      <c r="G33" s="1">
        <v>1.3</v>
      </c>
      <c r="I33" s="2" t="s">
        <v>39</v>
      </c>
    </row>
    <row r="34" spans="1:9" ht="30.75" customHeight="1">
      <c r="A34" s="1">
        <f>SUM(G33+A33)</f>
        <v>33.59999999999999</v>
      </c>
      <c r="C34" s="1">
        <f>SUM(G33+C33)</f>
        <v>11.200000000000001</v>
      </c>
      <c r="E34" s="3" t="s">
        <v>11</v>
      </c>
      <c r="G34" s="1">
        <v>3.5</v>
      </c>
      <c r="I34" s="2" t="s">
        <v>39</v>
      </c>
    </row>
    <row r="35" spans="1:9" ht="30.75" customHeight="1">
      <c r="A35" s="1">
        <f>SUM(G34+A34)</f>
        <v>37.09999999999999</v>
      </c>
      <c r="C35" s="1">
        <f>SUM(G34+C34)</f>
        <v>14.700000000000001</v>
      </c>
      <c r="E35" s="14" t="s">
        <v>13</v>
      </c>
      <c r="G35" s="1">
        <v>4.1</v>
      </c>
      <c r="I35" s="2" t="s">
        <v>40</v>
      </c>
    </row>
    <row r="36" spans="1:9" ht="30.75" customHeight="1">
      <c r="A36" s="1">
        <f>SUM(G35+A35)</f>
        <v>41.19999999999999</v>
      </c>
      <c r="C36" s="1">
        <f>SUM(G35+C35)</f>
        <v>18.8</v>
      </c>
      <c r="E36" s="3" t="s">
        <v>11</v>
      </c>
      <c r="G36" s="1">
        <v>2.7</v>
      </c>
      <c r="I36" s="17" t="s">
        <v>41</v>
      </c>
    </row>
    <row r="37" spans="1:9" ht="30.75" customHeight="1">
      <c r="A37" s="1">
        <f>SUM(G36+A36)</f>
        <v>43.89999999999999</v>
      </c>
      <c r="C37" s="1">
        <f>SUM(G36+C36)</f>
        <v>21.5</v>
      </c>
      <c r="E37" s="12" t="s">
        <v>36</v>
      </c>
      <c r="F37" s="4"/>
      <c r="G37" s="1">
        <v>12.7</v>
      </c>
      <c r="I37" s="2" t="s">
        <v>42</v>
      </c>
    </row>
    <row r="38" spans="3:9" ht="30.75" customHeight="1">
      <c r="C38" s="1">
        <f>2.9+C36</f>
        <v>21.7</v>
      </c>
      <c r="F38" s="4"/>
      <c r="I38" s="2" t="s">
        <v>43</v>
      </c>
    </row>
    <row r="39" spans="1:9" ht="30.75" customHeight="1">
      <c r="A39" s="1">
        <f>SUM(G37+A37)</f>
        <v>56.599999999999994</v>
      </c>
      <c r="C39" s="1">
        <f>SUM(G37+C37)</f>
        <v>34.2</v>
      </c>
      <c r="E39" s="12" t="s">
        <v>36</v>
      </c>
      <c r="F39" s="4"/>
      <c r="G39" s="1">
        <v>1.1</v>
      </c>
      <c r="I39" s="2" t="s">
        <v>44</v>
      </c>
    </row>
    <row r="40" spans="1:9" ht="30.75" customHeight="1">
      <c r="A40" s="1">
        <f>SUM(G39+A39)</f>
        <v>57.699999999999996</v>
      </c>
      <c r="C40" s="1">
        <f>SUM(G39+C39)</f>
        <v>35.300000000000004</v>
      </c>
      <c r="E40" s="12" t="s">
        <v>36</v>
      </c>
      <c r="F40" s="4"/>
      <c r="G40" s="1">
        <v>3.8</v>
      </c>
      <c r="I40" s="2" t="s">
        <v>45</v>
      </c>
    </row>
    <row r="41" spans="5:6" ht="30.75" customHeight="1">
      <c r="E41" s="12"/>
      <c r="F41" s="4"/>
    </row>
    <row r="42" spans="1:256" ht="30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9" ht="30.75" customHeight="1">
      <c r="A43" s="1">
        <f>SUM(G40+A40)</f>
        <v>61.49999999999999</v>
      </c>
      <c r="C43" s="1">
        <f>SUM(G40+C40)</f>
        <v>39.1</v>
      </c>
      <c r="E43" s="14" t="s">
        <v>13</v>
      </c>
      <c r="F43" s="4"/>
      <c r="G43" s="1">
        <v>0.5</v>
      </c>
      <c r="I43" s="2" t="s">
        <v>46</v>
      </c>
    </row>
    <row r="44" spans="1:9" ht="30.75" customHeight="1">
      <c r="A44" s="1">
        <f>SUM(G43+A43)</f>
        <v>61.99999999999999</v>
      </c>
      <c r="C44" s="1">
        <f>SUM(G43+C43)</f>
        <v>39.6</v>
      </c>
      <c r="E44" s="3" t="s">
        <v>47</v>
      </c>
      <c r="F44" s="4"/>
      <c r="G44" s="1">
        <v>1.6</v>
      </c>
      <c r="I44" s="2" t="s">
        <v>48</v>
      </c>
    </row>
    <row r="45" spans="1:9" ht="30.75" customHeight="1">
      <c r="A45" s="1">
        <f>SUM(G44+A44)</f>
        <v>63.599999999999994</v>
      </c>
      <c r="C45" s="1">
        <f>SUM(G44+C44)</f>
        <v>41.2</v>
      </c>
      <c r="E45" s="3" t="s">
        <v>11</v>
      </c>
      <c r="F45" s="4"/>
      <c r="G45" s="1">
        <v>0.30000000000000004</v>
      </c>
      <c r="I45" s="2" t="s">
        <v>49</v>
      </c>
    </row>
    <row r="46" spans="1:9" ht="30.75" customHeight="1">
      <c r="A46" s="1">
        <f>SUM(G45+A45)</f>
        <v>63.89999999999999</v>
      </c>
      <c r="C46" s="1">
        <f>SUM(G45+C45)</f>
        <v>41.5</v>
      </c>
      <c r="E46" s="14" t="s">
        <v>50</v>
      </c>
      <c r="F46" s="4"/>
      <c r="G46" s="1">
        <v>3.8</v>
      </c>
      <c r="I46" s="2" t="s">
        <v>51</v>
      </c>
    </row>
    <row r="47" spans="4:9" ht="30.75" customHeight="1">
      <c r="D47" s="2" t="s">
        <v>52</v>
      </c>
      <c r="E47" s="12"/>
      <c r="I47" s="6"/>
    </row>
    <row r="48" spans="3:9" ht="30.75" customHeight="1">
      <c r="C48" s="1">
        <f>SUM(C46+1.8)</f>
        <v>43.3</v>
      </c>
      <c r="E48" s="15"/>
      <c r="I48" s="16" t="s">
        <v>53</v>
      </c>
    </row>
    <row r="49" spans="1:9" ht="30.75" customHeight="1">
      <c r="A49" s="1">
        <f>A46+G46</f>
        <v>67.69999999999999</v>
      </c>
      <c r="C49" s="1">
        <f>C48</f>
        <v>43.3</v>
      </c>
      <c r="E49" s="12" t="s">
        <v>36</v>
      </c>
      <c r="F49" s="4"/>
      <c r="G49" s="1">
        <v>1.6</v>
      </c>
      <c r="I49" s="2" t="s">
        <v>54</v>
      </c>
    </row>
    <row r="50" spans="1:9" ht="30.75" customHeight="1">
      <c r="A50" s="1">
        <f>SUM(G49+A49)</f>
        <v>69.29999999999998</v>
      </c>
      <c r="C50" s="1">
        <f>SUM(G49+C49)</f>
        <v>44.9</v>
      </c>
      <c r="E50" s="14" t="s">
        <v>50</v>
      </c>
      <c r="F50" s="4"/>
      <c r="G50" s="1">
        <v>0.7</v>
      </c>
      <c r="I50" s="2" t="s">
        <v>55</v>
      </c>
    </row>
    <row r="51" spans="1:9" ht="30.75" customHeight="1">
      <c r="A51" s="1">
        <f>SUM(G50+A50)</f>
        <v>69.99999999999999</v>
      </c>
      <c r="C51" s="1">
        <f>SUM(G50+C50)</f>
        <v>45.6</v>
      </c>
      <c r="E51" s="3" t="s">
        <v>11</v>
      </c>
      <c r="F51" s="4"/>
      <c r="G51" s="1">
        <v>5.9</v>
      </c>
      <c r="I51" s="2" t="s">
        <v>56</v>
      </c>
    </row>
    <row r="52" spans="1:9" ht="30.75" customHeight="1">
      <c r="A52" s="1">
        <f>SUM(G51+A51)</f>
        <v>75.89999999999999</v>
      </c>
      <c r="C52" s="1">
        <f>SUM(G51+C51)</f>
        <v>51.5</v>
      </c>
      <c r="E52" s="14" t="s">
        <v>50</v>
      </c>
      <c r="F52" s="4"/>
      <c r="G52" s="1">
        <v>2.5</v>
      </c>
      <c r="I52" s="2" t="s">
        <v>57</v>
      </c>
    </row>
    <row r="53" spans="1:9" ht="30.75" customHeight="1">
      <c r="A53" s="1">
        <f>SUM(G52+A52)</f>
        <v>78.39999999999999</v>
      </c>
      <c r="C53" s="1">
        <f>SUM(G52+C52)</f>
        <v>54</v>
      </c>
      <c r="E53" s="14" t="s">
        <v>50</v>
      </c>
      <c r="F53" s="4"/>
      <c r="G53" s="1">
        <v>2.2</v>
      </c>
      <c r="I53" s="2" t="s">
        <v>58</v>
      </c>
    </row>
    <row r="54" spans="1:9" ht="30.75" customHeight="1">
      <c r="A54" s="1">
        <f>SUM(G53+A53)</f>
        <v>80.6</v>
      </c>
      <c r="C54" s="1">
        <f>SUM(G53+C53)</f>
        <v>56.2</v>
      </c>
      <c r="E54" s="18" t="s">
        <v>11</v>
      </c>
      <c r="F54" s="4"/>
      <c r="G54" s="19">
        <v>1.9</v>
      </c>
      <c r="H54" s="20"/>
      <c r="I54" s="20" t="s">
        <v>59</v>
      </c>
    </row>
    <row r="55" spans="1:9" ht="30.75" customHeight="1">
      <c r="A55" s="1">
        <f>SUM(G54+A54)</f>
        <v>82.5</v>
      </c>
      <c r="C55" s="1">
        <f>SUM(G54+C54)</f>
        <v>58.1</v>
      </c>
      <c r="E55" s="18" t="s">
        <v>11</v>
      </c>
      <c r="F55" s="4"/>
      <c r="G55" s="19">
        <v>0.2</v>
      </c>
      <c r="H55" s="20"/>
      <c r="I55" s="20" t="s">
        <v>60</v>
      </c>
    </row>
    <row r="56" spans="1:9" ht="30.75" customHeight="1">
      <c r="A56" s="1">
        <f>SUM(G55+A55)</f>
        <v>82.7</v>
      </c>
      <c r="C56" s="1">
        <f>SUM(G55+C55)</f>
        <v>58.300000000000004</v>
      </c>
      <c r="E56" s="14" t="s">
        <v>50</v>
      </c>
      <c r="F56" s="4"/>
      <c r="G56" s="19"/>
      <c r="H56" s="20"/>
      <c r="I56" s="20" t="s">
        <v>61</v>
      </c>
    </row>
    <row r="57" spans="5:9" ht="30.75" customHeight="1">
      <c r="E57" s="12" t="s">
        <v>27</v>
      </c>
      <c r="I57" s="6" t="s">
        <v>62</v>
      </c>
    </row>
    <row r="58" spans="5:9" ht="30.75" customHeight="1">
      <c r="E58" s="12" t="s">
        <v>29</v>
      </c>
      <c r="I58" s="6" t="s">
        <v>63</v>
      </c>
    </row>
    <row r="59" spans="1:9" ht="30.75" customHeight="1">
      <c r="A59" s="5" t="s">
        <v>0</v>
      </c>
      <c r="I59" s="11" t="s">
        <v>64</v>
      </c>
    </row>
    <row r="60" spans="7:8" ht="9.75" customHeight="1">
      <c r="G60" s="9"/>
      <c r="H60" s="10"/>
    </row>
    <row r="61" spans="1:9" ht="26.25" customHeight="1">
      <c r="A61" s="5" t="s">
        <v>6</v>
      </c>
      <c r="B61" s="5"/>
      <c r="C61" s="5" t="s">
        <v>7</v>
      </c>
      <c r="D61" s="11"/>
      <c r="E61" s="12" t="s">
        <v>8</v>
      </c>
      <c r="F61" s="11"/>
      <c r="G61" s="5" t="s">
        <v>9</v>
      </c>
      <c r="H61" s="11"/>
      <c r="I61" s="13" t="s">
        <v>10</v>
      </c>
    </row>
    <row r="62" spans="7:8" ht="9.75" customHeight="1">
      <c r="G62" s="9"/>
      <c r="H62" s="10"/>
    </row>
    <row r="63" spans="1:9" ht="30.75" customHeight="1">
      <c r="A63" s="1">
        <f>A56</f>
        <v>82.7</v>
      </c>
      <c r="C63" s="1">
        <v>0</v>
      </c>
      <c r="E63" s="3" t="s">
        <v>11</v>
      </c>
      <c r="F63" s="4"/>
      <c r="G63" s="1">
        <v>1.8</v>
      </c>
      <c r="I63" s="20" t="s">
        <v>60</v>
      </c>
    </row>
    <row r="64" spans="4:9" ht="30.75" customHeight="1">
      <c r="D64" s="21" t="s">
        <v>65</v>
      </c>
      <c r="E64" s="4"/>
      <c r="F64" s="4"/>
      <c r="G64" s="19"/>
      <c r="H64" s="20"/>
      <c r="I64" s="20"/>
    </row>
    <row r="65" spans="2:9" ht="30.75" customHeight="1">
      <c r="B65" s="22" t="s">
        <v>66</v>
      </c>
      <c r="E65" s="18"/>
      <c r="F65" s="4"/>
      <c r="G65" s="19"/>
      <c r="H65" s="20"/>
      <c r="I65" s="20"/>
    </row>
    <row r="66" spans="4:9" ht="30.75" customHeight="1">
      <c r="D66" s="2" t="s">
        <v>67</v>
      </c>
      <c r="E66" s="18"/>
      <c r="F66" s="4"/>
      <c r="G66" s="19"/>
      <c r="H66" s="20"/>
      <c r="I66" s="20"/>
    </row>
    <row r="67" spans="4:9" ht="30.75" customHeight="1">
      <c r="D67" s="2" t="s">
        <v>68</v>
      </c>
      <c r="E67" s="18"/>
      <c r="F67" s="4"/>
      <c r="G67" s="19"/>
      <c r="H67" s="20"/>
      <c r="I67" s="20"/>
    </row>
    <row r="68" spans="1:9" ht="30.75" customHeight="1">
      <c r="A68" s="1">
        <f>SUM(G63+A63)</f>
        <v>84.5</v>
      </c>
      <c r="C68" s="1">
        <f>SUM(G63+C63)</f>
        <v>1.8</v>
      </c>
      <c r="E68" s="14" t="s">
        <v>50</v>
      </c>
      <c r="F68" s="4"/>
      <c r="G68" s="1">
        <v>3.8</v>
      </c>
      <c r="I68" s="2" t="s">
        <v>69</v>
      </c>
    </row>
    <row r="69" spans="1:9" ht="30.75" customHeight="1">
      <c r="A69" s="1">
        <f>SUM(G68+A68)</f>
        <v>88.3</v>
      </c>
      <c r="C69" s="1">
        <f>SUM(G68+C68)</f>
        <v>5.6</v>
      </c>
      <c r="E69" s="14" t="s">
        <v>50</v>
      </c>
      <c r="F69" s="4"/>
      <c r="G69" s="1">
        <v>0.6000000000000001</v>
      </c>
      <c r="I69" s="2" t="s">
        <v>70</v>
      </c>
    </row>
    <row r="70" spans="1:9" ht="30.75" customHeight="1">
      <c r="A70" s="1">
        <f>SUM(G69+A69)</f>
        <v>88.89999999999999</v>
      </c>
      <c r="C70" s="1">
        <f>SUM(G69+C69)</f>
        <v>6.199999999999999</v>
      </c>
      <c r="E70" s="3" t="s">
        <v>11</v>
      </c>
      <c r="F70" s="4"/>
      <c r="G70" s="1">
        <v>0.2</v>
      </c>
      <c r="I70" s="2" t="s">
        <v>71</v>
      </c>
    </row>
    <row r="71" spans="1:9" ht="30.75" customHeight="1">
      <c r="A71" s="1">
        <f>SUM(G70+A70)</f>
        <v>89.1</v>
      </c>
      <c r="C71" s="1">
        <f>SUM(G70+C70)</f>
        <v>6.3999999999999995</v>
      </c>
      <c r="E71" s="12" t="s">
        <v>72</v>
      </c>
      <c r="F71" s="4"/>
      <c r="G71" s="1">
        <v>0.8</v>
      </c>
      <c r="I71" s="2" t="s">
        <v>73</v>
      </c>
    </row>
    <row r="72" spans="1:9" ht="30.75" customHeight="1">
      <c r="A72" s="1">
        <f>SUM(G71+A71)</f>
        <v>89.89999999999999</v>
      </c>
      <c r="C72" s="1">
        <f>SUM(G71+C71)</f>
        <v>7.199999999999999</v>
      </c>
      <c r="E72" s="12" t="s">
        <v>36</v>
      </c>
      <c r="F72" s="4"/>
      <c r="G72" s="1">
        <v>0.9</v>
      </c>
      <c r="I72" s="2" t="s">
        <v>74</v>
      </c>
    </row>
    <row r="73" spans="5:6" ht="30.75" customHeight="1">
      <c r="E73" s="12"/>
      <c r="F73" s="23" t="s">
        <v>75</v>
      </c>
    </row>
    <row r="74" spans="5:6" ht="30.75" customHeight="1">
      <c r="E74" s="12"/>
      <c r="F74" s="23"/>
    </row>
    <row r="75" spans="5:6" ht="30.75" customHeight="1">
      <c r="E75" s="12"/>
      <c r="F75" s="23"/>
    </row>
    <row r="76" spans="1:9" ht="30.75" customHeight="1">
      <c r="A76" s="1">
        <f>SUM(G72+A72)</f>
        <v>90.8</v>
      </c>
      <c r="C76" s="1">
        <f>SUM(G72+C72)</f>
        <v>8.1</v>
      </c>
      <c r="E76" s="14" t="s">
        <v>50</v>
      </c>
      <c r="G76" s="1">
        <v>18.8</v>
      </c>
      <c r="I76" s="2" t="s">
        <v>76</v>
      </c>
    </row>
    <row r="77" spans="5:6" ht="30.75" customHeight="1">
      <c r="E77" s="14"/>
      <c r="F77" s="2" t="s">
        <v>77</v>
      </c>
    </row>
    <row r="78" spans="4:5" ht="30.75" customHeight="1">
      <c r="D78" s="2" t="s">
        <v>78</v>
      </c>
      <c r="E78" s="14"/>
    </row>
    <row r="79" spans="1:9" ht="30.75" customHeight="1">
      <c r="A79" s="1">
        <f>SUM(G76+A76)</f>
        <v>109.6</v>
      </c>
      <c r="C79" s="1">
        <f>SUM(G76+C76)</f>
        <v>26.9</v>
      </c>
      <c r="E79" s="14"/>
      <c r="I79" s="6" t="s">
        <v>79</v>
      </c>
    </row>
    <row r="80" spans="1:9" ht="30.75" customHeight="1">
      <c r="A80" s="1">
        <f>SUM(G79+A79)</f>
        <v>109.6</v>
      </c>
      <c r="C80" s="1">
        <f>SUM(G79+C79)</f>
        <v>26.9</v>
      </c>
      <c r="E80" s="12" t="s">
        <v>36</v>
      </c>
      <c r="G80" s="1">
        <v>13.3</v>
      </c>
      <c r="I80" s="2" t="s">
        <v>80</v>
      </c>
    </row>
    <row r="81" spans="1:9" ht="30.75" customHeight="1">
      <c r="A81" s="1">
        <f>SUM(G80+A80)</f>
        <v>122.89999999999999</v>
      </c>
      <c r="C81" s="1">
        <f>SUM(G80+C80)</f>
        <v>40.2</v>
      </c>
      <c r="E81" s="14" t="s">
        <v>13</v>
      </c>
      <c r="G81" s="1">
        <v>0.30000000000000004</v>
      </c>
      <c r="I81" s="6" t="s">
        <v>81</v>
      </c>
    </row>
    <row r="82" spans="1:9" ht="30.75" customHeight="1">
      <c r="A82" s="1">
        <f>SUM(G81+A81)</f>
        <v>123.19999999999999</v>
      </c>
      <c r="C82" s="1">
        <f>SUM(G81+C81)</f>
        <v>40.5</v>
      </c>
      <c r="E82" s="14" t="s">
        <v>13</v>
      </c>
      <c r="G82" s="1">
        <v>0.30000000000000004</v>
      </c>
      <c r="I82" s="6" t="s">
        <v>82</v>
      </c>
    </row>
    <row r="83" spans="1:9" ht="30.75" customHeight="1">
      <c r="A83" s="1">
        <f>SUM(G82+A82)</f>
        <v>123.49999999999999</v>
      </c>
      <c r="C83" s="1">
        <f>SUM(G82+C82)</f>
        <v>40.8</v>
      </c>
      <c r="E83" s="14" t="s">
        <v>13</v>
      </c>
      <c r="I83" s="24" t="s">
        <v>83</v>
      </c>
    </row>
    <row r="84" spans="5:9" ht="30.75" customHeight="1">
      <c r="E84" s="12" t="s">
        <v>27</v>
      </c>
      <c r="I84" s="6" t="s">
        <v>84</v>
      </c>
    </row>
    <row r="85" spans="5:9" ht="30.75" customHeight="1">
      <c r="E85" s="12" t="s">
        <v>29</v>
      </c>
      <c r="I85" s="6" t="s">
        <v>85</v>
      </c>
    </row>
    <row r="86" spans="5:9" ht="30.75" customHeight="1">
      <c r="E86" s="12"/>
      <c r="I86" s="6"/>
    </row>
    <row r="87" spans="1:9" ht="30.75" customHeight="1">
      <c r="A87" s="5" t="s">
        <v>0</v>
      </c>
      <c r="I87" s="11" t="s">
        <v>86</v>
      </c>
    </row>
    <row r="88" spans="7:8" ht="9.75" customHeight="1">
      <c r="G88" s="9"/>
      <c r="H88" s="10"/>
    </row>
    <row r="89" spans="1:9" ht="26.25" customHeight="1">
      <c r="A89" s="5" t="s">
        <v>6</v>
      </c>
      <c r="B89" s="5"/>
      <c r="C89" s="5" t="s">
        <v>7</v>
      </c>
      <c r="D89" s="11"/>
      <c r="E89" s="12" t="s">
        <v>8</v>
      </c>
      <c r="F89" s="11"/>
      <c r="G89" s="5" t="s">
        <v>9</v>
      </c>
      <c r="H89" s="11"/>
      <c r="I89" s="13" t="s">
        <v>10</v>
      </c>
    </row>
    <row r="90" spans="7:8" ht="9.75" customHeight="1">
      <c r="G90" s="9"/>
      <c r="H90" s="10"/>
    </row>
    <row r="91" spans="4:8" ht="30.75" customHeight="1">
      <c r="D91" s="2" t="s">
        <v>32</v>
      </c>
      <c r="G91" s="9"/>
      <c r="H91" s="10"/>
    </row>
    <row r="92" spans="1:9" ht="30.75" customHeight="1">
      <c r="A92" s="1">
        <f>A83</f>
        <v>123.49999999999999</v>
      </c>
      <c r="C92" s="1">
        <v>0</v>
      </c>
      <c r="E92" s="3" t="s">
        <v>11</v>
      </c>
      <c r="F92" s="4"/>
      <c r="G92" s="1">
        <v>0.30000000000000004</v>
      </c>
      <c r="I92" s="6" t="s">
        <v>87</v>
      </c>
    </row>
    <row r="93" spans="1:9" ht="30.75" customHeight="1">
      <c r="A93" s="1">
        <f>SUM(G92+A92)</f>
        <v>123.79999999999998</v>
      </c>
      <c r="C93" s="1">
        <f>SUM(G92+C92)</f>
        <v>0.30000000000000004</v>
      </c>
      <c r="E93" s="3" t="s">
        <v>11</v>
      </c>
      <c r="F93" s="4"/>
      <c r="G93" s="1">
        <v>0.30000000000000004</v>
      </c>
      <c r="I93" s="6" t="s">
        <v>81</v>
      </c>
    </row>
    <row r="94" spans="1:9" ht="30.75" customHeight="1">
      <c r="A94" s="1">
        <f>SUM(G93+A93)</f>
        <v>124.09999999999998</v>
      </c>
      <c r="C94" s="1">
        <f>SUM(G93+C93)</f>
        <v>0.6000000000000001</v>
      </c>
      <c r="E94" s="3" t="s">
        <v>11</v>
      </c>
      <c r="F94" s="4"/>
      <c r="G94" s="1">
        <v>13.3</v>
      </c>
      <c r="I94" s="2" t="s">
        <v>88</v>
      </c>
    </row>
    <row r="95" spans="1:9" ht="30.75" customHeight="1">
      <c r="A95" s="1">
        <f>SUM(G94+A94)</f>
        <v>137.39999999999998</v>
      </c>
      <c r="C95" s="1">
        <f>SUM(G94+C94)</f>
        <v>13.9</v>
      </c>
      <c r="E95" s="12" t="s">
        <v>36</v>
      </c>
      <c r="F95" s="4"/>
      <c r="G95" s="1">
        <v>21.3</v>
      </c>
      <c r="I95" s="2" t="s">
        <v>89</v>
      </c>
    </row>
    <row r="96" spans="1:9" ht="30.75" customHeight="1">
      <c r="A96" s="1">
        <f>SUM(G95+A95)</f>
        <v>158.7</v>
      </c>
      <c r="C96" s="1">
        <f>SUM(G95+C95)</f>
        <v>35.2</v>
      </c>
      <c r="E96" s="14" t="s">
        <v>50</v>
      </c>
      <c r="F96" s="4"/>
      <c r="G96" s="1">
        <v>2</v>
      </c>
      <c r="I96" s="2" t="s">
        <v>90</v>
      </c>
    </row>
    <row r="97" spans="1:9" ht="30.75" customHeight="1">
      <c r="A97" s="1">
        <f>SUM(G96+A96)</f>
        <v>160.7</v>
      </c>
      <c r="C97" s="1">
        <f>SUM(G96+C96)</f>
        <v>37.2</v>
      </c>
      <c r="E97" s="12" t="s">
        <v>36</v>
      </c>
      <c r="F97" s="4"/>
      <c r="G97" s="1">
        <v>0.5</v>
      </c>
      <c r="I97" s="2" t="s">
        <v>91</v>
      </c>
    </row>
    <row r="98" spans="1:9" ht="30.75" customHeight="1">
      <c r="A98" s="1">
        <f>SUM(G97+A97)</f>
        <v>161.2</v>
      </c>
      <c r="C98" s="1">
        <f>SUM(G97+C97)</f>
        <v>37.7</v>
      </c>
      <c r="E98" s="3" t="s">
        <v>11</v>
      </c>
      <c r="F98" s="4"/>
      <c r="G98" s="1">
        <v>0.1</v>
      </c>
      <c r="I98" s="13" t="s">
        <v>92</v>
      </c>
    </row>
    <row r="99" spans="1:9" ht="30.75" customHeight="1">
      <c r="A99" s="1">
        <f>SUM(G98+A98)</f>
        <v>161.29999999999998</v>
      </c>
      <c r="C99" s="1">
        <f>SUM(G98+C98)</f>
        <v>37.800000000000004</v>
      </c>
      <c r="E99" s="12" t="s">
        <v>36</v>
      </c>
      <c r="F99" s="4"/>
      <c r="G99" s="1">
        <v>3.4</v>
      </c>
      <c r="I99" s="2" t="s">
        <v>93</v>
      </c>
    </row>
    <row r="100" spans="1:9" ht="30.75" customHeight="1">
      <c r="A100" s="1">
        <f>SUM(G99+A99)</f>
        <v>164.7</v>
      </c>
      <c r="C100" s="1">
        <f>SUM(G99+C99)</f>
        <v>41.2</v>
      </c>
      <c r="E100" s="12" t="s">
        <v>36</v>
      </c>
      <c r="F100" s="4"/>
      <c r="G100" s="1">
        <v>2</v>
      </c>
      <c r="I100" s="2" t="s">
        <v>94</v>
      </c>
    </row>
    <row r="101" spans="1:9" ht="30.75" customHeight="1">
      <c r="A101" s="1">
        <f>SUM(G100+A100)</f>
        <v>166.7</v>
      </c>
      <c r="C101" s="1">
        <f>SUM(G100+C100)</f>
        <v>43.2</v>
      </c>
      <c r="E101" s="3" t="s">
        <v>11</v>
      </c>
      <c r="F101" s="4"/>
      <c r="G101" s="1">
        <v>0.1</v>
      </c>
      <c r="I101" s="2" t="s">
        <v>95</v>
      </c>
    </row>
    <row r="102" spans="1:9" ht="30.75" customHeight="1">
      <c r="A102" s="1">
        <f>SUM(G101+A101)</f>
        <v>166.79999999999998</v>
      </c>
      <c r="C102" s="1">
        <f>SUM(G101+C101)</f>
        <v>43.300000000000004</v>
      </c>
      <c r="E102" s="14" t="s">
        <v>50</v>
      </c>
      <c r="F102" s="4"/>
      <c r="I102" s="2" t="s">
        <v>96</v>
      </c>
    </row>
    <row r="103" spans="5:9" ht="30.75" customHeight="1">
      <c r="E103" s="12" t="s">
        <v>27</v>
      </c>
      <c r="I103" s="6" t="s">
        <v>97</v>
      </c>
    </row>
    <row r="104" spans="5:9" ht="30.75" customHeight="1">
      <c r="E104" s="12" t="s">
        <v>29</v>
      </c>
      <c r="I104" s="6" t="s">
        <v>98</v>
      </c>
    </row>
    <row r="105" spans="1:9" ht="30.75" customHeight="1">
      <c r="A105" s="5" t="s">
        <v>0</v>
      </c>
      <c r="I105" s="11" t="s">
        <v>99</v>
      </c>
    </row>
    <row r="106" spans="7:8" ht="9.75" customHeight="1">
      <c r="G106" s="9"/>
      <c r="H106" s="10"/>
    </row>
    <row r="107" spans="1:9" ht="26.25" customHeight="1">
      <c r="A107" s="5" t="s">
        <v>6</v>
      </c>
      <c r="B107" s="5"/>
      <c r="C107" s="5" t="s">
        <v>7</v>
      </c>
      <c r="D107" s="11"/>
      <c r="E107" s="12" t="s">
        <v>8</v>
      </c>
      <c r="F107" s="11"/>
      <c r="G107" s="5" t="s">
        <v>9</v>
      </c>
      <c r="H107" s="11"/>
      <c r="I107" s="13" t="s">
        <v>10</v>
      </c>
    </row>
    <row r="108" spans="7:8" ht="9.75" customHeight="1">
      <c r="G108" s="9"/>
      <c r="H108" s="10"/>
    </row>
    <row r="109" spans="1:9" ht="30.75" customHeight="1">
      <c r="A109" s="1">
        <f>A102</f>
        <v>166.79999999999998</v>
      </c>
      <c r="C109" s="1">
        <v>0</v>
      </c>
      <c r="E109" s="14" t="s">
        <v>13</v>
      </c>
      <c r="F109" s="4"/>
      <c r="G109" s="1">
        <v>0.1</v>
      </c>
      <c r="I109" s="2" t="s">
        <v>95</v>
      </c>
    </row>
    <row r="110" spans="1:9" ht="30.75" customHeight="1">
      <c r="A110" s="1">
        <f>SUM(G109+A109)</f>
        <v>166.89999999999998</v>
      </c>
      <c r="C110" s="1">
        <f>SUM(G109+C109)</f>
        <v>0.1</v>
      </c>
      <c r="E110" s="3" t="s">
        <v>11</v>
      </c>
      <c r="F110" s="4"/>
      <c r="G110" s="1">
        <v>2.2</v>
      </c>
      <c r="I110" s="2" t="s">
        <v>100</v>
      </c>
    </row>
    <row r="111" spans="1:9" ht="30.75" customHeight="1">
      <c r="A111" s="1">
        <f>SUM(G110+A110)</f>
        <v>169.09999999999997</v>
      </c>
      <c r="C111" s="1">
        <f>SUM(G110+C110)</f>
        <v>2.3000000000000003</v>
      </c>
      <c r="E111" s="14" t="s">
        <v>101</v>
      </c>
      <c r="F111" s="4"/>
      <c r="G111" s="1">
        <v>0.1</v>
      </c>
      <c r="I111" s="2" t="s">
        <v>102</v>
      </c>
    </row>
    <row r="112" spans="1:9" ht="30.75" customHeight="1">
      <c r="A112" s="1">
        <f>SUM(G111+A111)</f>
        <v>169.19999999999996</v>
      </c>
      <c r="C112" s="1">
        <f>SUM(G111+C111)</f>
        <v>2.4000000000000004</v>
      </c>
      <c r="E112" s="3" t="s">
        <v>11</v>
      </c>
      <c r="F112" s="4"/>
      <c r="G112" s="1">
        <v>0.30000000000000004</v>
      </c>
      <c r="I112" s="2" t="s">
        <v>103</v>
      </c>
    </row>
    <row r="113" spans="1:9" ht="30.75" customHeight="1">
      <c r="A113" s="1">
        <f>SUM(G112+A112)</f>
        <v>169.49999999999997</v>
      </c>
      <c r="C113" s="1">
        <f>SUM(G112+C112)</f>
        <v>2.7</v>
      </c>
      <c r="E113" s="3" t="s">
        <v>11</v>
      </c>
      <c r="F113" s="4"/>
      <c r="G113" s="1">
        <v>3.8</v>
      </c>
      <c r="I113" s="2" t="s">
        <v>104</v>
      </c>
    </row>
    <row r="114" spans="1:9" ht="30.75" customHeight="1">
      <c r="A114" s="1">
        <f>SUM(G113+A113)</f>
        <v>173.29999999999998</v>
      </c>
      <c r="C114" s="1">
        <f>SUM(G113+C113)</f>
        <v>6.5</v>
      </c>
      <c r="E114" s="14" t="s">
        <v>13</v>
      </c>
      <c r="F114" s="4"/>
      <c r="G114" s="1">
        <v>2.8</v>
      </c>
      <c r="I114" s="2" t="s">
        <v>105</v>
      </c>
    </row>
    <row r="115" spans="1:9" ht="30.75" customHeight="1">
      <c r="A115" s="1">
        <f>SUM(G114+A114)</f>
        <v>176.1</v>
      </c>
      <c r="C115" s="1">
        <f>SUM(G114+C114)</f>
        <v>9.3</v>
      </c>
      <c r="E115" s="12" t="s">
        <v>36</v>
      </c>
      <c r="F115" s="4"/>
      <c r="G115" s="1">
        <v>2.7</v>
      </c>
      <c r="I115" s="2" t="s">
        <v>106</v>
      </c>
    </row>
    <row r="116" spans="1:9" ht="30.75" customHeight="1">
      <c r="A116" s="1">
        <f>SUM(G115+A115)</f>
        <v>178.79999999999998</v>
      </c>
      <c r="C116" s="1">
        <f>SUM(G115+C115)</f>
        <v>12</v>
      </c>
      <c r="E116" s="12" t="s">
        <v>36</v>
      </c>
      <c r="F116" s="4"/>
      <c r="G116" s="1">
        <v>0.2</v>
      </c>
      <c r="I116" s="2" t="s">
        <v>107</v>
      </c>
    </row>
    <row r="117" spans="1:9" ht="30.75" customHeight="1">
      <c r="A117" s="1">
        <f>SUM(G116+A116)</f>
        <v>178.99999999999997</v>
      </c>
      <c r="C117" s="1">
        <f>SUM(G116+C116)</f>
        <v>12.2</v>
      </c>
      <c r="E117" s="3" t="s">
        <v>11</v>
      </c>
      <c r="F117" s="4"/>
      <c r="G117" s="1">
        <v>0.1</v>
      </c>
      <c r="I117" s="25" t="s">
        <v>108</v>
      </c>
    </row>
    <row r="118" spans="1:9" ht="30.75" customHeight="1">
      <c r="A118" s="1">
        <f>SUM(G117+A117)</f>
        <v>179.09999999999997</v>
      </c>
      <c r="C118" s="1">
        <f>SUM(G117+C117)</f>
        <v>12.299999999999999</v>
      </c>
      <c r="E118" s="14" t="s">
        <v>13</v>
      </c>
      <c r="F118" s="4"/>
      <c r="G118" s="1">
        <v>0.30000000000000004</v>
      </c>
      <c r="I118" s="25" t="s">
        <v>109</v>
      </c>
    </row>
    <row r="119" spans="1:256" ht="30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ht="30.75" customHeight="1">
      <c r="F120" s="4"/>
    </row>
    <row r="121" spans="2:6" ht="30.75" customHeight="1">
      <c r="B121" s="1" t="s">
        <v>110</v>
      </c>
      <c r="F121" s="4"/>
    </row>
    <row r="122" spans="1:9" ht="30.75" customHeight="1">
      <c r="A122" s="1">
        <f>SUM(G118+A118)</f>
        <v>179.39999999999998</v>
      </c>
      <c r="C122" s="1">
        <f>SUM(G118+C118)</f>
        <v>12.6</v>
      </c>
      <c r="E122" s="14" t="s">
        <v>13</v>
      </c>
      <c r="F122" s="4"/>
      <c r="G122" s="1">
        <v>0.6000000000000001</v>
      </c>
      <c r="I122" s="2" t="s">
        <v>111</v>
      </c>
    </row>
    <row r="123" spans="1:9" ht="30.75" customHeight="1">
      <c r="A123" s="1">
        <f>SUM(G122+A122)</f>
        <v>179.99999999999997</v>
      </c>
      <c r="C123" s="1">
        <f>SUM(G122+C122)</f>
        <v>13.2</v>
      </c>
      <c r="E123" s="3" t="s">
        <v>11</v>
      </c>
      <c r="F123" s="4"/>
      <c r="G123" s="1">
        <v>0.30000000000000004</v>
      </c>
      <c r="I123" s="2" t="s">
        <v>112</v>
      </c>
    </row>
    <row r="124" spans="1:9" ht="30.75" customHeight="1">
      <c r="A124" s="1">
        <f>SUM(G123+A123)</f>
        <v>180.29999999999998</v>
      </c>
      <c r="C124" s="1">
        <f>SUM(G123+C123)</f>
        <v>13.5</v>
      </c>
      <c r="E124" s="14" t="s">
        <v>13</v>
      </c>
      <c r="F124" s="4"/>
      <c r="G124" s="1">
        <v>1</v>
      </c>
      <c r="I124" s="2" t="s">
        <v>113</v>
      </c>
    </row>
    <row r="125" spans="1:9" ht="30.75" customHeight="1">
      <c r="A125" s="1">
        <f>SUM(G124+A124)</f>
        <v>181.29999999999998</v>
      </c>
      <c r="C125" s="1">
        <f>SUM(G124+C124)</f>
        <v>14.5</v>
      </c>
      <c r="E125" s="3" t="s">
        <v>11</v>
      </c>
      <c r="F125" s="4"/>
      <c r="G125" s="1">
        <v>0.7</v>
      </c>
      <c r="I125" s="2" t="s">
        <v>114</v>
      </c>
    </row>
    <row r="126" spans="1:9" ht="30.75" customHeight="1">
      <c r="A126" s="1">
        <f>SUM(G125+A125)</f>
        <v>181.99999999999997</v>
      </c>
      <c r="C126" s="1">
        <f>SUM(G125+C125)</f>
        <v>15.2</v>
      </c>
      <c r="E126" s="3" t="s">
        <v>11</v>
      </c>
      <c r="F126" s="4"/>
      <c r="G126" s="1">
        <v>1.5</v>
      </c>
      <c r="I126" s="2" t="s">
        <v>115</v>
      </c>
    </row>
    <row r="127" spans="1:9" ht="30.75" customHeight="1">
      <c r="A127" s="1">
        <f>SUM(G126+A126)</f>
        <v>183.49999999999997</v>
      </c>
      <c r="C127" s="1">
        <f>SUM(G126+C126)</f>
        <v>16.7</v>
      </c>
      <c r="E127" s="3" t="s">
        <v>11</v>
      </c>
      <c r="F127" s="4"/>
      <c r="G127" s="1">
        <v>8.6</v>
      </c>
      <c r="I127" s="2" t="s">
        <v>116</v>
      </c>
    </row>
    <row r="128" spans="1:9" ht="30.75" customHeight="1">
      <c r="A128" s="1">
        <f>SUM(G127+A127)</f>
        <v>192.09999999999997</v>
      </c>
      <c r="C128" s="1">
        <f>SUM(G127+C127)</f>
        <v>25.299999999999997</v>
      </c>
      <c r="E128" s="3" t="s">
        <v>11</v>
      </c>
      <c r="F128" s="4"/>
      <c r="G128" s="1">
        <v>1.9</v>
      </c>
      <c r="I128" s="2" t="s">
        <v>117</v>
      </c>
    </row>
    <row r="129" spans="1:9" ht="30.75" customHeight="1">
      <c r="A129" s="1">
        <f>SUM(G128+A128)</f>
        <v>193.99999999999997</v>
      </c>
      <c r="C129" s="1">
        <f>SUM(G128+C128)</f>
        <v>27.199999999999996</v>
      </c>
      <c r="E129" s="3" t="s">
        <v>11</v>
      </c>
      <c r="F129" s="4"/>
      <c r="G129" s="1">
        <v>4.4</v>
      </c>
      <c r="I129" s="2" t="s">
        <v>118</v>
      </c>
    </row>
    <row r="130" spans="1:3" s="4" customFormat="1" ht="30.75" customHeight="1">
      <c r="A130" s="26"/>
      <c r="C130" s="26"/>
    </row>
    <row r="131" spans="1:256" ht="30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4" s="4" customFormat="1" ht="30.75" customHeight="1">
      <c r="A132" s="26"/>
      <c r="C132" s="26"/>
      <c r="D132" s="2" t="s">
        <v>119</v>
      </c>
    </row>
    <row r="133" spans="1:9" ht="30.75" customHeight="1">
      <c r="A133" s="1">
        <f>SUM(G129+A129)</f>
        <v>198.39999999999998</v>
      </c>
      <c r="C133" s="1">
        <f>SUM(G129+C129)</f>
        <v>31.599999999999994</v>
      </c>
      <c r="E133" s="14" t="s">
        <v>13</v>
      </c>
      <c r="F133" s="4"/>
      <c r="G133" s="1">
        <v>0.30000000000000004</v>
      </c>
      <c r="I133" s="2" t="s">
        <v>103</v>
      </c>
    </row>
    <row r="134" spans="1:9" ht="30.75" customHeight="1">
      <c r="A134" s="1">
        <f>SUM(G133+A133)</f>
        <v>198.7</v>
      </c>
      <c r="C134" s="1">
        <f>SUM(G133+C133)</f>
        <v>31.899999999999995</v>
      </c>
      <c r="E134" s="3" t="s">
        <v>11</v>
      </c>
      <c r="F134" s="4"/>
      <c r="G134" s="1">
        <v>0.30000000000000004</v>
      </c>
      <c r="I134" s="2" t="s">
        <v>49</v>
      </c>
    </row>
    <row r="135" spans="1:9" ht="30.75" customHeight="1">
      <c r="A135" s="1">
        <f>SUM(G134+A134)</f>
        <v>199</v>
      </c>
      <c r="C135" s="1">
        <f>SUM(G134+C134)</f>
        <v>32.199999999999996</v>
      </c>
      <c r="E135" s="14" t="s">
        <v>13</v>
      </c>
      <c r="F135" s="4"/>
      <c r="G135" s="1">
        <v>1.6</v>
      </c>
      <c r="I135" s="2" t="s">
        <v>48</v>
      </c>
    </row>
    <row r="136" spans="1:9" ht="30.75" customHeight="1">
      <c r="A136" s="1">
        <f>SUM(G135+A135)</f>
        <v>200.6</v>
      </c>
      <c r="C136" s="1">
        <f>SUM(G135+C135)</f>
        <v>33.8</v>
      </c>
      <c r="E136" s="14" t="s">
        <v>13</v>
      </c>
      <c r="F136" s="4"/>
      <c r="G136" s="1">
        <v>0.5</v>
      </c>
      <c r="I136" s="2" t="s">
        <v>46</v>
      </c>
    </row>
    <row r="137" spans="1:9" ht="30.75" customHeight="1">
      <c r="A137" s="1">
        <f>SUM(G136+A136)</f>
        <v>201.1</v>
      </c>
      <c r="C137" s="1">
        <f>SUM(G136+C136)</f>
        <v>34.3</v>
      </c>
      <c r="E137" s="3" t="s">
        <v>11</v>
      </c>
      <c r="F137" s="4"/>
      <c r="G137" s="1">
        <v>4.9</v>
      </c>
      <c r="I137" s="2" t="s">
        <v>120</v>
      </c>
    </row>
    <row r="138" spans="1:9" ht="30.75" customHeight="1">
      <c r="A138" s="1">
        <f>SUM(G137+A137)</f>
        <v>206</v>
      </c>
      <c r="C138" s="1">
        <f>SUM(G137+C137)</f>
        <v>39.199999999999996</v>
      </c>
      <c r="E138" s="12" t="s">
        <v>36</v>
      </c>
      <c r="F138" s="4"/>
      <c r="G138" s="1">
        <v>4.9</v>
      </c>
      <c r="I138" s="2" t="s">
        <v>121</v>
      </c>
    </row>
    <row r="139" spans="1:9" ht="30.75" customHeight="1">
      <c r="A139" s="1">
        <f>SUM(G138+A138)</f>
        <v>210.9</v>
      </c>
      <c r="C139" s="1">
        <f>SUM(G138+C138)</f>
        <v>44.099999999999994</v>
      </c>
      <c r="E139" s="12" t="s">
        <v>122</v>
      </c>
      <c r="F139" s="4"/>
      <c r="G139" s="1">
        <v>7.6</v>
      </c>
      <c r="I139" s="2" t="s">
        <v>123</v>
      </c>
    </row>
    <row r="140" spans="1:9" ht="30.75" customHeight="1">
      <c r="A140" s="1">
        <f>SUM(G139+A139)</f>
        <v>218.5</v>
      </c>
      <c r="C140" s="1">
        <f>SUM(G139+C139)</f>
        <v>51.699999999999996</v>
      </c>
      <c r="E140" s="12" t="s">
        <v>36</v>
      </c>
      <c r="F140" s="4"/>
      <c r="G140" s="1">
        <v>3.2</v>
      </c>
      <c r="I140" s="2" t="s">
        <v>124</v>
      </c>
    </row>
    <row r="141" spans="1:9" ht="30.75" customHeight="1">
      <c r="A141" s="1">
        <f>SUM(G140+A140)</f>
        <v>221.7</v>
      </c>
      <c r="C141" s="1">
        <f>SUM(G140+C140)</f>
        <v>54.9</v>
      </c>
      <c r="E141" s="12" t="s">
        <v>36</v>
      </c>
      <c r="F141" s="4"/>
      <c r="G141" s="1">
        <v>7.6</v>
      </c>
      <c r="I141" s="2" t="s">
        <v>125</v>
      </c>
    </row>
    <row r="142" spans="5:9" ht="30.75" customHeight="1">
      <c r="E142" s="12" t="s">
        <v>126</v>
      </c>
      <c r="F142" s="4"/>
      <c r="I142" s="2" t="s">
        <v>127</v>
      </c>
    </row>
    <row r="143" spans="1:9" ht="30.75" customHeight="1">
      <c r="A143" s="1">
        <f>SUM(G141+A141)</f>
        <v>229.29999999999998</v>
      </c>
      <c r="C143" s="1">
        <f>SUM(G141+C141)</f>
        <v>62.5</v>
      </c>
      <c r="E143" s="12" t="s">
        <v>128</v>
      </c>
      <c r="F143" s="4"/>
      <c r="G143" s="1">
        <v>0.8</v>
      </c>
      <c r="I143" s="2" t="s">
        <v>129</v>
      </c>
    </row>
    <row r="144" spans="1:9" ht="30.75" customHeight="1">
      <c r="A144" s="1">
        <f>SUM(G143+A143)</f>
        <v>230.1</v>
      </c>
      <c r="C144" s="1">
        <f>SUM(G143+C143)</f>
        <v>63.3</v>
      </c>
      <c r="E144" s="3" t="s">
        <v>11</v>
      </c>
      <c r="F144" s="4"/>
      <c r="G144" s="1">
        <v>1.4</v>
      </c>
      <c r="I144" s="2" t="s">
        <v>130</v>
      </c>
    </row>
    <row r="145" spans="1:9" ht="30.75" customHeight="1">
      <c r="A145" s="1">
        <f>SUM(G144+A144)</f>
        <v>231.5</v>
      </c>
      <c r="C145" s="1">
        <f>SUM(G144+C144)</f>
        <v>64.7</v>
      </c>
      <c r="E145" s="14" t="s">
        <v>13</v>
      </c>
      <c r="F145" s="4"/>
      <c r="G145" s="1">
        <v>0.4</v>
      </c>
      <c r="I145" s="2" t="s">
        <v>131</v>
      </c>
    </row>
    <row r="146" spans="1:9" ht="30.75" customHeight="1">
      <c r="A146" s="1">
        <f>SUM(G145+A145)</f>
        <v>231.9</v>
      </c>
      <c r="C146" s="1">
        <f>SUM(G145+C145)</f>
        <v>65.10000000000001</v>
      </c>
      <c r="E146" s="14" t="s">
        <v>13</v>
      </c>
      <c r="F146" s="4"/>
      <c r="I146" s="2" t="s">
        <v>132</v>
      </c>
    </row>
    <row r="147" spans="5:9" ht="30.75" customHeight="1">
      <c r="E147" s="12" t="s">
        <v>27</v>
      </c>
      <c r="I147" s="6" t="s">
        <v>133</v>
      </c>
    </row>
    <row r="148" spans="5:9" ht="30.75" customHeight="1">
      <c r="E148" s="12" t="s">
        <v>29</v>
      </c>
      <c r="I148" s="6" t="s">
        <v>134</v>
      </c>
    </row>
    <row r="149" spans="4:9" ht="30.75" customHeight="1">
      <c r="D149" s="2" t="s">
        <v>135</v>
      </c>
      <c r="E149" s="12"/>
      <c r="I149" s="6"/>
    </row>
    <row r="150" spans="1:9" ht="30.75" customHeight="1">
      <c r="A150" s="5" t="s">
        <v>0</v>
      </c>
      <c r="I150" s="11" t="s">
        <v>136</v>
      </c>
    </row>
    <row r="151" spans="7:8" ht="9.75" customHeight="1">
      <c r="G151" s="9"/>
      <c r="H151" s="10"/>
    </row>
    <row r="152" spans="1:9" ht="26.25" customHeight="1">
      <c r="A152" s="5" t="s">
        <v>6</v>
      </c>
      <c r="B152" s="5"/>
      <c r="C152" s="5" t="s">
        <v>7</v>
      </c>
      <c r="D152" s="11"/>
      <c r="E152" s="12" t="s">
        <v>8</v>
      </c>
      <c r="F152" s="11"/>
      <c r="G152" s="5" t="s">
        <v>9</v>
      </c>
      <c r="H152" s="11"/>
      <c r="I152" s="13" t="s">
        <v>10</v>
      </c>
    </row>
    <row r="153" spans="7:8" ht="9.75" customHeight="1">
      <c r="G153" s="9"/>
      <c r="H153" s="10"/>
    </row>
    <row r="154" spans="1:9" ht="30.75" customHeight="1">
      <c r="A154" s="1">
        <f>A146</f>
        <v>231.9</v>
      </c>
      <c r="C154" s="1">
        <v>0</v>
      </c>
      <c r="E154" s="3" t="s">
        <v>11</v>
      </c>
      <c r="F154" s="4"/>
      <c r="G154" s="1">
        <v>0.4</v>
      </c>
      <c r="I154" s="2" t="s">
        <v>131</v>
      </c>
    </row>
    <row r="155" spans="1:9" ht="30.75" customHeight="1">
      <c r="A155" s="1">
        <f>SUM(G154+A154)</f>
        <v>232.3</v>
      </c>
      <c r="C155" s="1">
        <f>SUM(G154+C154)</f>
        <v>0.4</v>
      </c>
      <c r="E155" s="14" t="s">
        <v>13</v>
      </c>
      <c r="G155" s="1">
        <v>1</v>
      </c>
      <c r="I155" s="27" t="s">
        <v>137</v>
      </c>
    </row>
    <row r="156" spans="1:9" ht="30.75" customHeight="1">
      <c r="A156" s="1">
        <f>SUM(G155+A155)</f>
        <v>233.3</v>
      </c>
      <c r="C156" s="1">
        <f>SUM(G155+C155)</f>
        <v>1.4</v>
      </c>
      <c r="E156" s="3" t="s">
        <v>11</v>
      </c>
      <c r="G156" s="1">
        <v>1</v>
      </c>
      <c r="I156" s="2" t="s">
        <v>138</v>
      </c>
    </row>
    <row r="157" spans="1:9" ht="30.75" customHeight="1">
      <c r="A157" s="1">
        <f>SUM(G156+A156)</f>
        <v>234.3</v>
      </c>
      <c r="C157" s="1">
        <f>SUM(G156+C156)</f>
        <v>2.4</v>
      </c>
      <c r="E157" s="11" t="s">
        <v>36</v>
      </c>
      <c r="G157" s="1">
        <v>0.6000000000000001</v>
      </c>
      <c r="I157" s="2" t="s">
        <v>139</v>
      </c>
    </row>
    <row r="158" spans="1:9" ht="30.75" customHeight="1">
      <c r="A158" s="1">
        <f>SUM(G157+A157)</f>
        <v>234.9</v>
      </c>
      <c r="C158" s="1">
        <f>SUM(G157+C157)</f>
        <v>3</v>
      </c>
      <c r="E158" s="14" t="s">
        <v>13</v>
      </c>
      <c r="G158" s="1">
        <v>0.2</v>
      </c>
      <c r="I158" s="2" t="s">
        <v>140</v>
      </c>
    </row>
    <row r="159" spans="1:9" ht="30.75" customHeight="1">
      <c r="A159" s="1">
        <f>SUM(G158+A158)</f>
        <v>235.1</v>
      </c>
      <c r="C159" s="1">
        <f>SUM(G158+C158)</f>
        <v>3.2</v>
      </c>
      <c r="E159" s="3" t="s">
        <v>11</v>
      </c>
      <c r="G159" s="1">
        <v>3.1</v>
      </c>
      <c r="I159" s="2" t="s">
        <v>141</v>
      </c>
    </row>
    <row r="160" spans="1:9" ht="30.75" customHeight="1">
      <c r="A160" s="1">
        <f>SUM(G159+A159)</f>
        <v>238.2</v>
      </c>
      <c r="C160" s="1">
        <f>SUM(G159+C159)</f>
        <v>6.300000000000001</v>
      </c>
      <c r="E160" s="11" t="s">
        <v>142</v>
      </c>
      <c r="G160" s="1">
        <v>1.1</v>
      </c>
      <c r="I160" s="2" t="s">
        <v>143</v>
      </c>
    </row>
    <row r="161" spans="1:9" ht="30.75" customHeight="1">
      <c r="A161" s="1">
        <f>SUM(G160+A160)</f>
        <v>239.29999999999998</v>
      </c>
      <c r="C161" s="1">
        <f>SUM(G160+C160)</f>
        <v>7.4</v>
      </c>
      <c r="E161" s="11" t="s">
        <v>36</v>
      </c>
      <c r="G161" s="1">
        <v>1.3</v>
      </c>
      <c r="I161" s="2" t="s">
        <v>144</v>
      </c>
    </row>
    <row r="162" spans="1:9" ht="30.75" customHeight="1">
      <c r="A162" s="1">
        <f>SUM(G161+A161)</f>
        <v>240.6</v>
      </c>
      <c r="C162" s="1">
        <f>SUM(G161+C161)</f>
        <v>8.700000000000001</v>
      </c>
      <c r="E162" s="3" t="s">
        <v>145</v>
      </c>
      <c r="G162" s="1">
        <v>1</v>
      </c>
      <c r="I162" s="2" t="s">
        <v>146</v>
      </c>
    </row>
    <row r="163" spans="1:9" ht="30.75" customHeight="1">
      <c r="A163" s="1">
        <f>SUM(G162+A162)</f>
        <v>241.6</v>
      </c>
      <c r="C163" s="1">
        <f>SUM(G162+C162)</f>
        <v>9.700000000000001</v>
      </c>
      <c r="E163" s="14" t="s">
        <v>13</v>
      </c>
      <c r="G163" s="1">
        <v>4.2</v>
      </c>
      <c r="I163" s="2" t="s">
        <v>147</v>
      </c>
    </row>
    <row r="164" spans="1:9" ht="30.75" customHeight="1">
      <c r="A164" s="1">
        <f>SUM(G163+A163)</f>
        <v>245.79999999999998</v>
      </c>
      <c r="C164" s="1">
        <f>SUM(G163+C163)</f>
        <v>13.900000000000002</v>
      </c>
      <c r="D164" s="4"/>
      <c r="E164" s="11" t="s">
        <v>36</v>
      </c>
      <c r="G164" s="1">
        <v>0.30000000000000004</v>
      </c>
      <c r="I164" s="2" t="s">
        <v>148</v>
      </c>
    </row>
    <row r="165" spans="1:9" ht="30.75" customHeight="1">
      <c r="A165" s="1">
        <f>SUM(G164+A164)</f>
        <v>246.1</v>
      </c>
      <c r="C165" s="1">
        <f>SUM(G164+C164)</f>
        <v>14.200000000000003</v>
      </c>
      <c r="D165" s="4"/>
      <c r="E165" s="14" t="s">
        <v>13</v>
      </c>
      <c r="G165" s="1">
        <v>0.30000000000000004</v>
      </c>
      <c r="I165" s="2" t="s">
        <v>149</v>
      </c>
    </row>
    <row r="166" spans="1:9" s="2" customFormat="1" ht="30.75" customHeight="1">
      <c r="A166" s="1">
        <f>SUM(G165+A165)</f>
        <v>246.4</v>
      </c>
      <c r="B166" s="1"/>
      <c r="C166" s="1">
        <f>SUM(G165+C165)</f>
        <v>14.500000000000004</v>
      </c>
      <c r="E166" s="11" t="s">
        <v>36</v>
      </c>
      <c r="G166" s="1">
        <v>0.4</v>
      </c>
      <c r="I166" s="13" t="s">
        <v>150</v>
      </c>
    </row>
    <row r="167" ht="30.75" customHeight="1">
      <c r="I167" s="13"/>
    </row>
    <row r="168" ht="30.75" customHeight="1">
      <c r="I168" s="13"/>
    </row>
    <row r="169" spans="1:9" ht="30.75" customHeight="1">
      <c r="A169" s="1">
        <f>SUM(G166+A166)</f>
        <v>246.8</v>
      </c>
      <c r="C169" s="1">
        <f>SUM(G166+C166)</f>
        <v>14.900000000000004</v>
      </c>
      <c r="E169" s="14" t="s">
        <v>13</v>
      </c>
      <c r="F169" s="4"/>
      <c r="G169" s="1">
        <v>0.2</v>
      </c>
      <c r="I169" s="2" t="s">
        <v>151</v>
      </c>
    </row>
    <row r="170" spans="1:9" ht="30.75" customHeight="1">
      <c r="A170" s="1">
        <f>SUM(G169+A169)</f>
        <v>247</v>
      </c>
      <c r="C170" s="1">
        <f>SUM(G169+C169)</f>
        <v>15.100000000000003</v>
      </c>
      <c r="E170" s="3" t="s">
        <v>11</v>
      </c>
      <c r="F170" s="4"/>
      <c r="G170" s="1">
        <v>0</v>
      </c>
      <c r="I170" s="2" t="s">
        <v>152</v>
      </c>
    </row>
    <row r="171" spans="1:9" ht="30.75" customHeight="1">
      <c r="A171" s="1">
        <f>SUM(G170+A170)</f>
        <v>247</v>
      </c>
      <c r="C171" s="1">
        <f>SUM(G170+C170)</f>
        <v>15.100000000000003</v>
      </c>
      <c r="E171" s="3" t="s">
        <v>11</v>
      </c>
      <c r="F171" s="4"/>
      <c r="G171" s="1">
        <v>0.4</v>
      </c>
      <c r="I171" s="2" t="s">
        <v>153</v>
      </c>
    </row>
    <row r="172" spans="1:9" ht="30.75" customHeight="1">
      <c r="A172" s="1">
        <f>SUM(G171+A171)</f>
        <v>247.4</v>
      </c>
      <c r="C172" s="1">
        <f>SUM(G171+C171)</f>
        <v>15.500000000000004</v>
      </c>
      <c r="E172" s="14" t="s">
        <v>13</v>
      </c>
      <c r="F172" s="4"/>
      <c r="G172" s="1">
        <v>1.3</v>
      </c>
      <c r="I172" s="2" t="s">
        <v>23</v>
      </c>
    </row>
    <row r="173" spans="1:9" ht="30.75" customHeight="1">
      <c r="A173" s="1">
        <f>SUM(G172+A172)</f>
        <v>248.70000000000002</v>
      </c>
      <c r="C173" s="1">
        <f>SUM(G172+C172)</f>
        <v>16.800000000000004</v>
      </c>
      <c r="E173" s="3" t="s">
        <v>11</v>
      </c>
      <c r="F173" s="4"/>
      <c r="G173" s="1">
        <v>0.2</v>
      </c>
      <c r="I173" s="2" t="s">
        <v>22</v>
      </c>
    </row>
    <row r="174" spans="1:9" ht="30.75" customHeight="1">
      <c r="A174" s="1">
        <f>SUM(G173+A173)</f>
        <v>248.9</v>
      </c>
      <c r="C174" s="1">
        <f>SUM(G173+C173)</f>
        <v>17.000000000000004</v>
      </c>
      <c r="E174" s="3" t="s">
        <v>154</v>
      </c>
      <c r="F174" s="4"/>
      <c r="G174" s="1">
        <v>0.4</v>
      </c>
      <c r="I174" s="2" t="s">
        <v>155</v>
      </c>
    </row>
    <row r="175" spans="1:9" ht="30.75" customHeight="1">
      <c r="A175" s="1">
        <f>SUM(G174+A174)</f>
        <v>249.3</v>
      </c>
      <c r="C175" s="1">
        <f>SUM(G174+C174)</f>
        <v>17.400000000000002</v>
      </c>
      <c r="E175" s="3" t="s">
        <v>11</v>
      </c>
      <c r="F175" s="4"/>
      <c r="G175" s="1">
        <v>0.8</v>
      </c>
      <c r="I175" s="2" t="s">
        <v>21</v>
      </c>
    </row>
    <row r="176" spans="1:9" ht="30.75" customHeight="1">
      <c r="A176" s="1">
        <f>SUM(G175+A175)</f>
        <v>250.10000000000002</v>
      </c>
      <c r="C176" s="1">
        <f>SUM(G175+C175)</f>
        <v>18.200000000000003</v>
      </c>
      <c r="E176" s="14" t="s">
        <v>50</v>
      </c>
      <c r="F176" s="4"/>
      <c r="G176" s="1">
        <v>1.1</v>
      </c>
      <c r="I176" s="2" t="s">
        <v>156</v>
      </c>
    </row>
    <row r="177" spans="1:9" ht="30.75" customHeight="1">
      <c r="A177" s="1">
        <f>SUM(G176+A176)</f>
        <v>251.20000000000002</v>
      </c>
      <c r="C177" s="1">
        <f>SUM(G176+C176)</f>
        <v>19.300000000000004</v>
      </c>
      <c r="E177" s="3" t="s">
        <v>11</v>
      </c>
      <c r="F177" s="4"/>
      <c r="G177" s="1">
        <v>0.5</v>
      </c>
      <c r="I177" s="2" t="s">
        <v>157</v>
      </c>
    </row>
    <row r="178" spans="1:9" ht="30.75" customHeight="1">
      <c r="A178" s="1">
        <f>SUM(G177+A177)</f>
        <v>251.70000000000002</v>
      </c>
      <c r="C178" s="1">
        <f>SUM(G177+C177)</f>
        <v>19.800000000000004</v>
      </c>
      <c r="E178" s="14" t="s">
        <v>50</v>
      </c>
      <c r="F178" s="4"/>
      <c r="G178" s="1">
        <v>0.2</v>
      </c>
      <c r="I178" s="2" t="s">
        <v>17</v>
      </c>
    </row>
    <row r="179" spans="1:9" ht="30.75" customHeight="1">
      <c r="A179" s="1">
        <f>SUM(G178+A178)</f>
        <v>251.9</v>
      </c>
      <c r="C179" s="1">
        <f>SUM(G178+C178)</f>
        <v>20.000000000000004</v>
      </c>
      <c r="E179" s="14" t="s">
        <v>50</v>
      </c>
      <c r="F179" s="4"/>
      <c r="G179" s="1">
        <v>0.2</v>
      </c>
      <c r="I179" s="2" t="s">
        <v>16</v>
      </c>
    </row>
    <row r="180" spans="1:9" ht="30.75" customHeight="1">
      <c r="A180" s="1">
        <f>SUM(G179+A179)</f>
        <v>252.1</v>
      </c>
      <c r="C180" s="1">
        <f>SUM(G179+C179)</f>
        <v>20.200000000000003</v>
      </c>
      <c r="E180" s="3" t="s">
        <v>11</v>
      </c>
      <c r="F180" s="4"/>
      <c r="G180" s="1">
        <v>0.2</v>
      </c>
      <c r="I180" s="2" t="s">
        <v>16</v>
      </c>
    </row>
    <row r="181" spans="1:9" ht="30.75" customHeight="1">
      <c r="A181" s="1">
        <f>SUM(G180+A180)</f>
        <v>252.29999999999998</v>
      </c>
      <c r="C181" s="1">
        <f>SUM(G180+C180)</f>
        <v>20.400000000000002</v>
      </c>
      <c r="E181" s="3" t="s">
        <v>11</v>
      </c>
      <c r="F181" s="4"/>
      <c r="G181" s="1">
        <v>0.5</v>
      </c>
      <c r="I181" s="2" t="s">
        <v>15</v>
      </c>
    </row>
    <row r="182" spans="1:9" ht="30.75" customHeight="1">
      <c r="A182" s="1">
        <f>SUM(G181+A181)</f>
        <v>252.79999999999998</v>
      </c>
      <c r="C182" s="1">
        <f>SUM(G181+C181)</f>
        <v>20.900000000000002</v>
      </c>
      <c r="E182" s="14" t="s">
        <v>50</v>
      </c>
      <c r="F182" s="4"/>
      <c r="G182" s="1">
        <v>1</v>
      </c>
      <c r="I182" s="2" t="s">
        <v>158</v>
      </c>
    </row>
    <row r="183" spans="1:9" ht="30.75" customHeight="1">
      <c r="A183" s="1">
        <f>SUM(G182+A182)</f>
        <v>253.79999999999998</v>
      </c>
      <c r="C183" s="1">
        <f>SUM(G182+C182)</f>
        <v>21.900000000000002</v>
      </c>
      <c r="E183" s="3" t="s">
        <v>11</v>
      </c>
      <c r="F183" s="4"/>
      <c r="G183" s="1">
        <v>0.4</v>
      </c>
      <c r="I183" s="2" t="s">
        <v>159</v>
      </c>
    </row>
    <row r="184" spans="1:9" ht="30.75" customHeight="1">
      <c r="A184" s="1">
        <f>SUM(G183+A183)</f>
        <v>254.2</v>
      </c>
      <c r="C184" s="1">
        <f>SUM(G183+C183)</f>
        <v>22.3</v>
      </c>
      <c r="E184" s="14" t="s">
        <v>50</v>
      </c>
      <c r="F184" s="4"/>
      <c r="G184" s="1">
        <v>0.1</v>
      </c>
      <c r="I184" s="2" t="s">
        <v>12</v>
      </c>
    </row>
    <row r="185" spans="1:9" ht="30.75" customHeight="1">
      <c r="A185" s="1">
        <f>SUM(G184+A184)</f>
        <v>254.29999999999998</v>
      </c>
      <c r="C185" s="1">
        <f>SUM(G184+C184)</f>
        <v>22.400000000000002</v>
      </c>
      <c r="E185" s="3" t="s">
        <v>11</v>
      </c>
      <c r="F185" s="4"/>
      <c r="G185" s="1">
        <v>0.1</v>
      </c>
      <c r="I185" s="2" t="s">
        <v>160</v>
      </c>
    </row>
    <row r="186" spans="1:9" ht="30.75" customHeight="1">
      <c r="A186" s="1">
        <f>SUM(G185+A185)</f>
        <v>254.39999999999998</v>
      </c>
      <c r="C186" s="1">
        <f>SUM(G185+C185)</f>
        <v>22.500000000000004</v>
      </c>
      <c r="F186" s="4"/>
      <c r="I186" s="2" t="s">
        <v>161</v>
      </c>
    </row>
    <row r="187" spans="5:9" ht="30.75" customHeight="1">
      <c r="E187" s="12" t="s">
        <v>27</v>
      </c>
      <c r="I187" s="6" t="s">
        <v>162</v>
      </c>
    </row>
    <row r="188" spans="5:9" ht="30.75" customHeight="1">
      <c r="E188" s="12" t="s">
        <v>29</v>
      </c>
      <c r="I188" s="6" t="s">
        <v>163</v>
      </c>
    </row>
    <row r="189" spans="3:9" ht="30.75" customHeight="1">
      <c r="C189" s="9" t="s">
        <v>164</v>
      </c>
      <c r="E189" s="28"/>
      <c r="F189" s="4"/>
      <c r="G189" s="26"/>
      <c r="H189" s="4"/>
      <c r="I189" s="4"/>
    </row>
    <row r="190" spans="3:9" ht="30.75" customHeight="1">
      <c r="C190" s="9" t="s">
        <v>165</v>
      </c>
      <c r="E190" s="28"/>
      <c r="F190" s="4"/>
      <c r="G190" s="26"/>
      <c r="H190" s="4"/>
      <c r="I190" s="4"/>
    </row>
    <row r="191" spans="3:9" ht="30.75" customHeight="1">
      <c r="C191" s="9" t="s">
        <v>166</v>
      </c>
      <c r="E191" s="28"/>
      <c r="F191" s="4"/>
      <c r="G191" s="26"/>
      <c r="H191" s="4"/>
      <c r="I191" s="4"/>
    </row>
    <row r="192" spans="3:9" ht="30.75" customHeight="1">
      <c r="C192" s="9" t="s">
        <v>167</v>
      </c>
      <c r="E192" s="28"/>
      <c r="F192" s="4"/>
      <c r="G192" s="26"/>
      <c r="H192" s="4"/>
      <c r="I192" s="4"/>
    </row>
    <row r="193" spans="5:9" ht="30.75" customHeight="1">
      <c r="E193" s="28"/>
      <c r="F193" s="4"/>
      <c r="G193" s="26"/>
      <c r="H193" s="4"/>
      <c r="I193" s="4"/>
    </row>
    <row r="194" spans="5:9" ht="30.75" customHeight="1">
      <c r="E194" s="28"/>
      <c r="F194" s="4"/>
      <c r="G194" s="26"/>
      <c r="H194" s="4"/>
      <c r="I194" s="4"/>
    </row>
    <row r="195" spans="5:9" ht="30.75" customHeight="1">
      <c r="E195" s="28"/>
      <c r="F195" s="4"/>
      <c r="G195" s="26"/>
      <c r="H195" s="4"/>
      <c r="I195" s="4"/>
    </row>
  </sheetData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55"/>
  <rowBreaks count="4" manualBreakCount="4">
    <brk id="22" max="255" man="1"/>
    <brk id="58" max="255" man="1"/>
    <brk id="104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dcterms:modified xsi:type="dcterms:W3CDTF">2015-05-21T18:11:55Z</dcterms:modified>
  <cp:category/>
  <cp:version/>
  <cp:contentType/>
  <cp:contentStatus/>
  <cp:revision>17</cp:revision>
</cp:coreProperties>
</file>