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<sst xmlns="http://schemas.openxmlformats.org/spreadsheetml/2006/main" count="120" uniqueCount="58">
  <si>
    <t xml:space="preserve">   200k Brevet Stateville – Jonas Ridge -Statesville</t>
  </si>
  <si>
    <t>Sunrise: 6:27 – Sunset: 20:13</t>
  </si>
  <si>
    <r>
      <t>Start 06:30 Aug 7</t>
    </r>
    <r>
      <rPr>
        <b/>
        <vertAlign val="superscript"/>
        <sz val="16"/>
        <rFont val="Arial"/>
        <family val="2"/>
      </rPr>
      <t>th</t>
    </r>
  </si>
  <si>
    <t xml:space="preserve">    0km   start: 07/03 06:30</t>
  </si>
  <si>
    <t>Total</t>
  </si>
  <si>
    <t>C_T</t>
  </si>
  <si>
    <t>Turn</t>
  </si>
  <si>
    <t>Go</t>
  </si>
  <si>
    <t>on road</t>
  </si>
  <si>
    <t>Left</t>
  </si>
  <si>
    <t>US-64 / NC-90</t>
  </si>
  <si>
    <t>Right</t>
  </si>
  <si>
    <t>NC-90 / Taylorsville Hwy</t>
  </si>
  <si>
    <t>Caution RR tracks 8.4 miles to control</t>
  </si>
  <si>
    <t>Store</t>
  </si>
  <si>
    <t>NC-90 / US-64</t>
  </si>
  <si>
    <t>NC-18 / NC-90 / US-64</t>
  </si>
  <si>
    <t>Blowing Rock Blvd / US-321 NW</t>
  </si>
  <si>
    <t>Control Store – Lenoir</t>
  </si>
  <si>
    <t>into</t>
  </si>
  <si>
    <t xml:space="preserve"> 61km    open: 08/07 08:18</t>
  </si>
  <si>
    <t>Control</t>
  </si>
  <si>
    <t xml:space="preserve"> (38mi)   close: 08/07 10:34</t>
  </si>
  <si>
    <t>Pennton Ave – out back of Control</t>
  </si>
  <si>
    <t>Harper - NC 90 (NC 18 for 0ne block)</t>
  </si>
  <si>
    <t xml:space="preserve">Right </t>
  </si>
  <si>
    <t xml:space="preserve">Ridge </t>
  </si>
  <si>
    <t xml:space="preserve">Left </t>
  </si>
  <si>
    <t xml:space="preserve">West Ave - to Harper </t>
  </si>
  <si>
    <t xml:space="preserve">Creekway Dr </t>
  </si>
  <si>
    <t xml:space="preserve">Abington Rd </t>
  </si>
  <si>
    <t>Collettsville Rd NC90 – NO Sign</t>
  </si>
  <si>
    <t>CAUTION-Get what you need for climb up NC-181 – 2 hours</t>
  </si>
  <si>
    <t>Adako Rd / Brown Mountain Beach Rd</t>
  </si>
  <si>
    <t xml:space="preserve">Right  </t>
  </si>
  <si>
    <t xml:space="preserve">NC-181 N  </t>
  </si>
  <si>
    <t>Control – Jonas Ridge</t>
  </si>
  <si>
    <t xml:space="preserve"> 113km    open: 08/07 09:49</t>
  </si>
  <si>
    <t xml:space="preserve"> (70mi)   close: 08/07 14:02</t>
  </si>
  <si>
    <t>Jonas Ridge Hwy / NC-181</t>
  </si>
  <si>
    <t>Brown Mountain Beach Rd - Adako Rd</t>
  </si>
  <si>
    <t>Store on Right</t>
  </si>
  <si>
    <t>Collettsville Rd  – NO SIGN</t>
  </si>
  <si>
    <t>Abington Rd</t>
  </si>
  <si>
    <t xml:space="preserve">Creekway Dr – Harper Ave </t>
  </si>
  <si>
    <t>Harper Ave</t>
  </si>
  <si>
    <t>Pennton Ave</t>
  </si>
  <si>
    <t xml:space="preserve"> 164km    open: 08/07 11:19</t>
  </si>
  <si>
    <t>(102mi)   close: 08/07 17:26</t>
  </si>
  <si>
    <t>Control Store – Hiddenite</t>
  </si>
  <si>
    <t xml:space="preserve"> 208km    open: 08/07 12:23</t>
  </si>
  <si>
    <t>(129mi)   close: 08/07 20:00</t>
  </si>
  <si>
    <t>Continue on to where you parked</t>
  </si>
  <si>
    <t>Caution RR tracks near Stony Point</t>
  </si>
  <si>
    <t>Hwy 64</t>
  </si>
  <si>
    <t>Store or Economy Inn</t>
  </si>
  <si>
    <t xml:space="preserve"> 225km    open: 08/07 12:23</t>
  </si>
  <si>
    <t>(140mi)   close: 08/07 20:00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</si>
</sst>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;[RED]\-0.0"/>
    <numFmt numFmtId="166" formatCode="0.0"/>
    <numFmt numFmtId="167" formatCode="#,##0.00\ ;&quot; (&quot;#,##0.00\);&quot; -&quot;#\ ;@\ "/>
    <numFmt numFmtId="168" formatCode="0.0;[RED]0.0"/>
  </numFmts>
  <fonts count="4"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5" fontId="1" fillId="0" borderId="0" xfId="15" applyNumberFormat="1" applyFont="1" applyFill="1" applyBorder="1" applyAlignment="1" applyProtection="1">
      <alignment/>
      <protection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2"/>
  <sheetViews>
    <sheetView tabSelected="1" view="pageBreakPreview" zoomScaleNormal="60" zoomScaleSheetLayoutView="100" workbookViewId="0" topLeftCell="A1">
      <selection activeCell="E9" sqref="E9"/>
    </sheetView>
  </sheetViews>
  <sheetFormatPr defaultColWidth="12.57421875" defaultRowHeight="26.25" customHeight="1"/>
  <cols>
    <col min="1" max="1" width="9.00390625" style="1" customWidth="1"/>
    <col min="2" max="2" width="1.7109375" style="2" customWidth="1"/>
    <col min="3" max="3" width="8.57421875" style="1" customWidth="1"/>
    <col min="4" max="4" width="1.421875" style="2" customWidth="1"/>
    <col min="5" max="5" width="15.00390625" style="3" customWidth="1"/>
    <col min="6" max="6" width="1.421875" style="2" customWidth="1"/>
    <col min="7" max="7" width="7.140625" style="1" customWidth="1"/>
    <col min="8" max="8" width="1.421875" style="2" customWidth="1"/>
    <col min="9" max="9" width="55.8515625" style="2" customWidth="1"/>
    <col min="10" max="247" width="11.57421875" style="2" customWidth="1"/>
    <col min="248" max="16384" width="11.57421875" style="0" customWidth="1"/>
  </cols>
  <sheetData>
    <row r="1" ht="26.25" customHeight="1">
      <c r="A1" s="4" t="s">
        <v>0</v>
      </c>
    </row>
    <row r="2" ht="26.25" customHeight="1">
      <c r="C2" s="2" t="s">
        <v>1</v>
      </c>
    </row>
    <row r="3" ht="26.25" customHeight="1">
      <c r="C3" s="2" t="s">
        <v>2</v>
      </c>
    </row>
    <row r="4" spans="1:9" ht="12" customHeight="1">
      <c r="A4" s="2"/>
      <c r="C4" s="2"/>
      <c r="I4" s="5"/>
    </row>
    <row r="5" spans="5:9" ht="26.25" customHeight="1">
      <c r="E5" s="6" t="s">
        <v>3</v>
      </c>
      <c r="G5" s="7"/>
      <c r="I5" s="5"/>
    </row>
    <row r="6" spans="1:256" s="5" customFormat="1" ht="26.25" customHeight="1">
      <c r="A6" s="8" t="s">
        <v>4</v>
      </c>
      <c r="C6" s="8" t="s">
        <v>5</v>
      </c>
      <c r="E6" s="3" t="s">
        <v>6</v>
      </c>
      <c r="G6" s="9" t="s">
        <v>7</v>
      </c>
      <c r="I6" s="4" t="s">
        <v>8</v>
      </c>
      <c r="IN6"/>
      <c r="IO6"/>
      <c r="IP6"/>
      <c r="IQ6"/>
      <c r="IR6"/>
      <c r="IS6"/>
      <c r="IT6"/>
      <c r="IU6"/>
      <c r="IV6"/>
    </row>
    <row r="7" spans="1:7" ht="12" customHeight="1">
      <c r="A7" s="2"/>
      <c r="C7" s="2"/>
      <c r="G7" s="2"/>
    </row>
    <row r="8" spans="1:9" ht="26.25" customHeight="1">
      <c r="A8" s="1">
        <v>0</v>
      </c>
      <c r="C8" s="1">
        <v>0</v>
      </c>
      <c r="E8" s="3" t="s">
        <v>9</v>
      </c>
      <c r="G8" s="1">
        <v>0.4</v>
      </c>
      <c r="I8" s="2" t="s">
        <v>10</v>
      </c>
    </row>
    <row r="9" spans="1:9" ht="26.25" customHeight="1">
      <c r="A9" s="1">
        <f>SUM(A8+G8)</f>
        <v>0.4</v>
      </c>
      <c r="C9" s="1">
        <f>SUM(G8+C8)</f>
        <v>0.4</v>
      </c>
      <c r="E9" s="3" t="s">
        <v>11</v>
      </c>
      <c r="G9" s="10">
        <v>18.5</v>
      </c>
      <c r="I9" s="2" t="s">
        <v>12</v>
      </c>
    </row>
    <row r="10" spans="1:7" ht="26.25" customHeight="1">
      <c r="A10" s="1">
        <v>8.5</v>
      </c>
      <c r="C10" s="1">
        <v>8.5</v>
      </c>
      <c r="G10" s="11" t="s">
        <v>13</v>
      </c>
    </row>
    <row r="11" spans="1:9" ht="26.25" customHeight="1">
      <c r="A11" s="1">
        <v>18.1</v>
      </c>
      <c r="C11" s="1">
        <v>18.1</v>
      </c>
      <c r="E11" s="3" t="s">
        <v>11</v>
      </c>
      <c r="I11" s="2" t="s">
        <v>14</v>
      </c>
    </row>
    <row r="12" spans="1:9" ht="26.25" customHeight="1">
      <c r="A12" s="1">
        <f>SUM(G9)+A9</f>
        <v>18.9</v>
      </c>
      <c r="C12" s="1">
        <f>SUM(G9+C9)</f>
        <v>18.9</v>
      </c>
      <c r="E12" s="3" t="s">
        <v>11</v>
      </c>
      <c r="G12" s="10">
        <v>17.6</v>
      </c>
      <c r="I12" s="2" t="s">
        <v>15</v>
      </c>
    </row>
    <row r="13" spans="1:9" ht="26.25" customHeight="1">
      <c r="A13" s="1">
        <f>SUM(G12+A12)</f>
        <v>36.5</v>
      </c>
      <c r="C13" s="1">
        <f>SUM(G12+C12)</f>
        <v>36.5</v>
      </c>
      <c r="E13" s="3" t="s">
        <v>9</v>
      </c>
      <c r="G13" s="10">
        <v>1.4</v>
      </c>
      <c r="I13" s="2" t="s">
        <v>16</v>
      </c>
    </row>
    <row r="14" spans="1:9" ht="26.25" customHeight="1">
      <c r="A14" s="1">
        <f>SUM(G13+A13)</f>
        <v>37.9</v>
      </c>
      <c r="C14" s="1">
        <f>SUM(G13+C13)</f>
        <v>37.9</v>
      </c>
      <c r="E14" s="3" t="s">
        <v>11</v>
      </c>
      <c r="G14" s="10">
        <v>0.2</v>
      </c>
      <c r="I14" s="2" t="s">
        <v>17</v>
      </c>
    </row>
    <row r="15" spans="1:9" ht="26.25" customHeight="1">
      <c r="A15" s="1">
        <f>SUM(G14+A14)</f>
        <v>38.1</v>
      </c>
      <c r="C15" s="1">
        <f>SUM(G14+C14)</f>
        <v>38.1</v>
      </c>
      <c r="E15" s="3" t="s">
        <v>9</v>
      </c>
      <c r="G15" s="10">
        <v>0</v>
      </c>
      <c r="I15" s="2" t="s">
        <v>18</v>
      </c>
    </row>
    <row r="16" spans="5:9" ht="26.25" customHeight="1">
      <c r="E16" s="3" t="s">
        <v>19</v>
      </c>
      <c r="G16" s="10"/>
      <c r="I16" s="2" t="s">
        <v>20</v>
      </c>
    </row>
    <row r="17" spans="5:9" ht="26.25" customHeight="1">
      <c r="E17" s="3" t="s">
        <v>21</v>
      </c>
      <c r="G17" s="10"/>
      <c r="I17" s="2" t="s">
        <v>22</v>
      </c>
    </row>
    <row r="18" spans="1:9" ht="12" customHeight="1">
      <c r="A18" s="2"/>
      <c r="C18" s="2"/>
      <c r="I18" s="5"/>
    </row>
    <row r="19" spans="1:256" s="5" customFormat="1" ht="26.25" customHeight="1">
      <c r="A19" s="8" t="s">
        <v>4</v>
      </c>
      <c r="C19" s="8" t="s">
        <v>5</v>
      </c>
      <c r="E19" s="3" t="s">
        <v>6</v>
      </c>
      <c r="G19" s="9" t="s">
        <v>7</v>
      </c>
      <c r="I19" s="4" t="s">
        <v>8</v>
      </c>
      <c r="IN19"/>
      <c r="IO19"/>
      <c r="IP19"/>
      <c r="IQ19"/>
      <c r="IR19"/>
      <c r="IS19"/>
      <c r="IT19"/>
      <c r="IU19"/>
      <c r="IV19"/>
    </row>
    <row r="20" spans="1:7" ht="12" customHeight="1">
      <c r="A20" s="2"/>
      <c r="C20" s="2"/>
      <c r="G20" s="2"/>
    </row>
    <row r="21" spans="1:9" ht="26.25" customHeight="1">
      <c r="A21" s="8">
        <f>SUM(A15)</f>
        <v>38.1</v>
      </c>
      <c r="C21" s="8">
        <v>0</v>
      </c>
      <c r="E21" s="3" t="s">
        <v>9</v>
      </c>
      <c r="G21" s="8">
        <v>0.30000000000000004</v>
      </c>
      <c r="I21" s="2" t="s">
        <v>23</v>
      </c>
    </row>
    <row r="22" spans="1:9" ht="26.25" customHeight="1">
      <c r="A22" s="8">
        <f>SUM(A21+G21)</f>
        <v>38.4</v>
      </c>
      <c r="C22" s="8">
        <f>SUM(G21+C21)</f>
        <v>0.30000000000000004</v>
      </c>
      <c r="E22" s="3" t="s">
        <v>11</v>
      </c>
      <c r="G22" s="8">
        <v>0.6000000000000001</v>
      </c>
      <c r="I22" s="2" t="s">
        <v>24</v>
      </c>
    </row>
    <row r="23" spans="1:9" ht="26.25" customHeight="1">
      <c r="A23" s="8">
        <f>SUM(A22+G22)</f>
        <v>39</v>
      </c>
      <c r="C23" s="8">
        <f>SUM(G22+C22)</f>
        <v>0.9000000000000001</v>
      </c>
      <c r="E23" s="3" t="s">
        <v>25</v>
      </c>
      <c r="G23" s="8">
        <v>0.1</v>
      </c>
      <c r="I23" s="2" t="s">
        <v>26</v>
      </c>
    </row>
    <row r="24" spans="1:9" ht="26.25" customHeight="1">
      <c r="A24" s="8">
        <f>SUM(A23+G23)</f>
        <v>39.1</v>
      </c>
      <c r="C24" s="8">
        <f>SUM(G23+C23)</f>
        <v>1.0000000000000002</v>
      </c>
      <c r="E24" s="3" t="s">
        <v>27</v>
      </c>
      <c r="G24" s="8">
        <v>1.4</v>
      </c>
      <c r="I24" s="2" t="s">
        <v>28</v>
      </c>
    </row>
    <row r="25" spans="1:9" ht="26.25" customHeight="1">
      <c r="A25" s="8">
        <f>SUM(A24+G24)</f>
        <v>40.5</v>
      </c>
      <c r="C25" s="8">
        <f>SUM(G24+C24)</f>
        <v>2.4000000000000004</v>
      </c>
      <c r="E25" s="3" t="s">
        <v>9</v>
      </c>
      <c r="G25" s="8">
        <v>0.1</v>
      </c>
      <c r="I25" s="2" t="s">
        <v>29</v>
      </c>
    </row>
    <row r="26" spans="1:9" ht="26.25" customHeight="1">
      <c r="A26" s="8">
        <f>SUM(A25+G25)</f>
        <v>40.6</v>
      </c>
      <c r="C26" s="8">
        <f>SUM(G25+C25)</f>
        <v>2.5000000000000004</v>
      </c>
      <c r="E26" s="3" t="s">
        <v>25</v>
      </c>
      <c r="G26" s="8">
        <v>7.2</v>
      </c>
      <c r="I26" s="2" t="s">
        <v>30</v>
      </c>
    </row>
    <row r="27" spans="1:9" ht="26.25" customHeight="1">
      <c r="A27" s="8">
        <f>SUM(A26+G26)</f>
        <v>47.800000000000004</v>
      </c>
      <c r="C27" s="8">
        <f>SUM(G26+C26)</f>
        <v>9.700000000000001</v>
      </c>
      <c r="E27" s="3" t="s">
        <v>27</v>
      </c>
      <c r="G27" s="8">
        <v>0.8</v>
      </c>
      <c r="I27" s="2" t="s">
        <v>31</v>
      </c>
    </row>
    <row r="28" spans="1:7" ht="26.25" customHeight="1">
      <c r="A28" s="8"/>
      <c r="B28" s="2" t="s">
        <v>32</v>
      </c>
      <c r="C28" s="8"/>
      <c r="G28" s="8"/>
    </row>
    <row r="29" spans="1:9" ht="26.25" customHeight="1">
      <c r="A29" s="8">
        <f>SUM(A27+G27)</f>
        <v>48.6</v>
      </c>
      <c r="C29" s="8">
        <f>SUM(G27+C27)</f>
        <v>10.500000000000002</v>
      </c>
      <c r="E29" s="3" t="s">
        <v>27</v>
      </c>
      <c r="G29" s="8">
        <v>8.3</v>
      </c>
      <c r="I29" s="2" t="s">
        <v>33</v>
      </c>
    </row>
    <row r="30" spans="1:9" ht="26.25" customHeight="1">
      <c r="A30" s="8">
        <f>SUM(A29+G29)</f>
        <v>56.900000000000006</v>
      </c>
      <c r="C30" s="8">
        <f>SUM(G29+C29)</f>
        <v>18.800000000000004</v>
      </c>
      <c r="E30" s="3" t="s">
        <v>34</v>
      </c>
      <c r="G30" s="12">
        <v>13.3</v>
      </c>
      <c r="I30" s="2" t="s">
        <v>35</v>
      </c>
    </row>
    <row r="31" spans="1:9" ht="26.25" customHeight="1">
      <c r="A31" s="8">
        <f>SUM(A30+G30)</f>
        <v>70.2</v>
      </c>
      <c r="C31" s="8">
        <f>SUM(G30+C30)</f>
        <v>32.10000000000001</v>
      </c>
      <c r="E31" s="3" t="s">
        <v>9</v>
      </c>
      <c r="G31" s="12">
        <v>0</v>
      </c>
      <c r="I31" s="2" t="s">
        <v>36</v>
      </c>
    </row>
    <row r="32" spans="1:9" ht="26.25" customHeight="1">
      <c r="A32" s="8"/>
      <c r="C32" s="8"/>
      <c r="E32" s="3" t="s">
        <v>19</v>
      </c>
      <c r="G32" s="2"/>
      <c r="I32" s="2" t="s">
        <v>37</v>
      </c>
    </row>
    <row r="33" spans="1:9" ht="26.25" customHeight="1">
      <c r="A33" s="8"/>
      <c r="C33" s="8"/>
      <c r="E33" s="3" t="s">
        <v>21</v>
      </c>
      <c r="G33" s="2"/>
      <c r="I33" s="2" t="s">
        <v>38</v>
      </c>
    </row>
    <row r="34" spans="1:9" ht="12" customHeight="1">
      <c r="A34" s="2"/>
      <c r="C34" s="2"/>
      <c r="I34" s="5"/>
    </row>
    <row r="35" spans="1:256" s="5" customFormat="1" ht="26.25" customHeight="1">
      <c r="A35" s="8" t="s">
        <v>4</v>
      </c>
      <c r="C35" s="8" t="s">
        <v>5</v>
      </c>
      <c r="E35" s="3" t="s">
        <v>6</v>
      </c>
      <c r="G35" s="9" t="s">
        <v>7</v>
      </c>
      <c r="I35" s="4" t="s">
        <v>8</v>
      </c>
      <c r="J35" s="2"/>
      <c r="K35" s="2"/>
      <c r="IN35"/>
      <c r="IO35"/>
      <c r="IP35"/>
      <c r="IQ35"/>
      <c r="IR35"/>
      <c r="IS35"/>
      <c r="IT35"/>
      <c r="IU35"/>
      <c r="IV35"/>
    </row>
    <row r="36" spans="1:7" ht="12" customHeight="1">
      <c r="A36" s="2"/>
      <c r="C36" s="2"/>
      <c r="G36" s="2"/>
    </row>
    <row r="37" spans="1:9" ht="26.25" customHeight="1">
      <c r="A37" s="1">
        <f>A31</f>
        <v>70.2</v>
      </c>
      <c r="C37" s="1">
        <v>0</v>
      </c>
      <c r="E37" s="3" t="s">
        <v>11</v>
      </c>
      <c r="G37" s="1">
        <v>13.3</v>
      </c>
      <c r="I37" s="2" t="s">
        <v>39</v>
      </c>
    </row>
    <row r="38" spans="1:9" ht="26.25" customHeight="1">
      <c r="A38" s="1">
        <f>SUM(A37+G37)</f>
        <v>83.5</v>
      </c>
      <c r="C38" s="1">
        <f>SUM(C37+G37)</f>
        <v>13.3</v>
      </c>
      <c r="E38" s="3" t="s">
        <v>9</v>
      </c>
      <c r="G38" s="1">
        <v>8.3</v>
      </c>
      <c r="I38" s="2" t="s">
        <v>40</v>
      </c>
    </row>
    <row r="39" ht="26.25" customHeight="1">
      <c r="I39" s="2" t="s">
        <v>41</v>
      </c>
    </row>
    <row r="40" spans="1:9" ht="26.25" customHeight="1">
      <c r="A40" s="1">
        <f>SUM(A38+G38)</f>
        <v>91.8</v>
      </c>
      <c r="C40" s="1">
        <f>SUM(C38+G38)</f>
        <v>21.6</v>
      </c>
      <c r="E40" s="3" t="s">
        <v>11</v>
      </c>
      <c r="G40" s="1">
        <v>0.7</v>
      </c>
      <c r="I40" s="2" t="s">
        <v>42</v>
      </c>
    </row>
    <row r="41" ht="26.25" customHeight="1">
      <c r="I41" s="2" t="s">
        <v>41</v>
      </c>
    </row>
    <row r="42" spans="1:9" ht="26.25" customHeight="1">
      <c r="A42" s="1">
        <f>SUM(A40+G40)</f>
        <v>92.5</v>
      </c>
      <c r="C42" s="1">
        <f>SUM(C40+G40)</f>
        <v>22.3</v>
      </c>
      <c r="E42" s="3" t="s">
        <v>11</v>
      </c>
      <c r="G42" s="1">
        <v>7.1</v>
      </c>
      <c r="I42" s="2" t="s">
        <v>43</v>
      </c>
    </row>
    <row r="43" ht="26.25" customHeight="1">
      <c r="I43" s="2" t="s">
        <v>41</v>
      </c>
    </row>
    <row r="44" ht="26.25" customHeight="1">
      <c r="I44" s="2" t="s">
        <v>41</v>
      </c>
    </row>
    <row r="45" spans="1:9" ht="26.25" customHeight="1">
      <c r="A45" s="1">
        <f>SUM(A42+G42)</f>
        <v>99.6</v>
      </c>
      <c r="C45" s="1">
        <f>SUM(G42+C42)</f>
        <v>29.4</v>
      </c>
      <c r="E45" s="3" t="s">
        <v>9</v>
      </c>
      <c r="G45" s="1">
        <v>0.1</v>
      </c>
      <c r="I45" s="2" t="s">
        <v>44</v>
      </c>
    </row>
    <row r="46" spans="1:9" ht="26.25" customHeight="1">
      <c r="A46" s="1">
        <f>SUM(A45+G45)</f>
        <v>99.69999999999999</v>
      </c>
      <c r="C46" s="1">
        <f>SUM(C45+G45)</f>
        <v>29.5</v>
      </c>
      <c r="E46" s="3" t="s">
        <v>11</v>
      </c>
      <c r="G46" s="1">
        <v>2</v>
      </c>
      <c r="I46" s="2" t="s">
        <v>45</v>
      </c>
    </row>
    <row r="47" spans="1:9" ht="26.25" customHeight="1">
      <c r="A47" s="1">
        <f>SUM(A46+G46)</f>
        <v>101.69999999999999</v>
      </c>
      <c r="C47" s="1">
        <f>SUM(C46+G46)</f>
        <v>31.5</v>
      </c>
      <c r="E47" s="3" t="s">
        <v>9</v>
      </c>
      <c r="G47" s="1">
        <v>0.30000000000000004</v>
      </c>
      <c r="I47" s="2" t="s">
        <v>46</v>
      </c>
    </row>
    <row r="48" spans="1:9" ht="26.25" customHeight="1">
      <c r="A48" s="1">
        <f>SUM(A47+G47)</f>
        <v>101.99999999999999</v>
      </c>
      <c r="C48" s="1">
        <f>SUM(C47+G47)</f>
        <v>31.8</v>
      </c>
      <c r="E48" s="3" t="s">
        <v>11</v>
      </c>
      <c r="G48" s="1">
        <v>0</v>
      </c>
      <c r="I48" s="2" t="s">
        <v>18</v>
      </c>
    </row>
    <row r="49" spans="5:9" ht="26.25" customHeight="1">
      <c r="E49" s="3" t="s">
        <v>19</v>
      </c>
      <c r="I49" s="2" t="s">
        <v>47</v>
      </c>
    </row>
    <row r="50" spans="5:9" ht="26.25" customHeight="1">
      <c r="E50" s="3" t="s">
        <v>21</v>
      </c>
      <c r="I50" s="2" t="s">
        <v>48</v>
      </c>
    </row>
    <row r="52" spans="1:9" ht="12" customHeight="1">
      <c r="A52" s="2"/>
      <c r="C52" s="2"/>
      <c r="I52" s="5"/>
    </row>
    <row r="53" spans="1:256" s="5" customFormat="1" ht="26.25" customHeight="1">
      <c r="A53" s="8" t="s">
        <v>4</v>
      </c>
      <c r="C53" s="8" t="s">
        <v>5</v>
      </c>
      <c r="E53" s="3" t="s">
        <v>6</v>
      </c>
      <c r="G53" s="9" t="s">
        <v>7</v>
      </c>
      <c r="I53" s="4" t="s">
        <v>8</v>
      </c>
      <c r="J53" s="2"/>
      <c r="K53" s="2"/>
      <c r="IN53"/>
      <c r="IO53"/>
      <c r="IP53"/>
      <c r="IQ53"/>
      <c r="IR53"/>
      <c r="IS53"/>
      <c r="IT53"/>
      <c r="IU53"/>
      <c r="IV53"/>
    </row>
    <row r="54" spans="1:7" ht="12" customHeight="1">
      <c r="A54" s="2"/>
      <c r="C54" s="2"/>
      <c r="G54" s="2"/>
    </row>
    <row r="55" spans="1:9" s="2" customFormat="1" ht="26.25" customHeight="1">
      <c r="A55" s="1">
        <f>A48</f>
        <v>101.99999999999999</v>
      </c>
      <c r="C55" s="1">
        <v>0</v>
      </c>
      <c r="E55" s="3" t="s">
        <v>11</v>
      </c>
      <c r="G55" s="10">
        <v>0.2</v>
      </c>
      <c r="I55" s="2" t="s">
        <v>17</v>
      </c>
    </row>
    <row r="56" spans="1:9" s="2" customFormat="1" ht="26.25" customHeight="1">
      <c r="A56" s="1">
        <f>SUM(G55+A55)</f>
        <v>102.19999999999999</v>
      </c>
      <c r="C56" s="1">
        <f>SUM(G55+C55)</f>
        <v>0.2</v>
      </c>
      <c r="E56" s="3" t="s">
        <v>9</v>
      </c>
      <c r="G56" s="1">
        <v>1.3</v>
      </c>
      <c r="I56" s="2" t="s">
        <v>16</v>
      </c>
    </row>
    <row r="57" spans="1:9" s="2" customFormat="1" ht="26.25" customHeight="1">
      <c r="A57" s="1">
        <f>SUM(G56+A56)</f>
        <v>103.49999999999999</v>
      </c>
      <c r="C57" s="1">
        <f>SUM(G56+C56)</f>
        <v>1.5</v>
      </c>
      <c r="E57" s="3" t="s">
        <v>11</v>
      </c>
      <c r="G57" s="1">
        <v>17.7</v>
      </c>
      <c r="I57" s="2" t="s">
        <v>15</v>
      </c>
    </row>
    <row r="58" spans="1:256" s="2" customFormat="1" ht="26.25" customHeight="1">
      <c r="A58" s="1">
        <f>SUM(G57+A57)</f>
        <v>121.19999999999999</v>
      </c>
      <c r="C58" s="1">
        <f>SUM(G57+C57)</f>
        <v>19.2</v>
      </c>
      <c r="E58" s="3" t="s">
        <v>9</v>
      </c>
      <c r="G58" s="13">
        <v>7</v>
      </c>
      <c r="I58" s="2" t="s">
        <v>12</v>
      </c>
      <c r="IV58"/>
    </row>
    <row r="59" spans="1:256" s="2" customFormat="1" ht="26.25" customHeight="1">
      <c r="A59" s="1">
        <f>SUM(G58+A58)</f>
        <v>128.2</v>
      </c>
      <c r="C59" s="1">
        <f>SUM(G58+C58)</f>
        <v>26.2</v>
      </c>
      <c r="E59" s="3" t="s">
        <v>11</v>
      </c>
      <c r="G59" s="13"/>
      <c r="I59" s="2" t="s">
        <v>49</v>
      </c>
      <c r="IV59"/>
    </row>
    <row r="60" spans="1:256" s="2" customFormat="1" ht="26.25" customHeight="1">
      <c r="A60" s="13"/>
      <c r="C60" s="13"/>
      <c r="E60" s="3" t="s">
        <v>19</v>
      </c>
      <c r="G60" s="13"/>
      <c r="I60" s="2" t="s">
        <v>50</v>
      </c>
      <c r="IV60"/>
    </row>
    <row r="61" spans="1:256" s="2" customFormat="1" ht="26.25" customHeight="1">
      <c r="A61" s="13"/>
      <c r="C61" s="13"/>
      <c r="E61" s="3" t="s">
        <v>21</v>
      </c>
      <c r="G61" s="13"/>
      <c r="I61" s="2" t="s">
        <v>51</v>
      </c>
      <c r="IV61"/>
    </row>
    <row r="62" spans="1:256" s="2" customFormat="1" ht="26.25" customHeight="1">
      <c r="A62" s="13"/>
      <c r="C62" s="13"/>
      <c r="E62" s="3"/>
      <c r="G62" s="13"/>
      <c r="I62" s="2" t="s">
        <v>52</v>
      </c>
      <c r="IV62"/>
    </row>
    <row r="63" spans="1:256" s="2" customFormat="1" ht="26.25" customHeight="1">
      <c r="A63" s="13"/>
      <c r="C63" s="13"/>
      <c r="E63" s="3"/>
      <c r="G63" s="13"/>
      <c r="IV63"/>
    </row>
    <row r="64" spans="1:9" ht="12" customHeight="1">
      <c r="A64" s="2"/>
      <c r="C64" s="2"/>
      <c r="I64" s="5"/>
    </row>
    <row r="65" spans="1:256" s="5" customFormat="1" ht="26.25" customHeight="1">
      <c r="A65" s="8" t="s">
        <v>4</v>
      </c>
      <c r="C65" s="8" t="s">
        <v>5</v>
      </c>
      <c r="E65" s="3" t="s">
        <v>6</v>
      </c>
      <c r="G65" s="9" t="s">
        <v>7</v>
      </c>
      <c r="I65" s="4" t="s">
        <v>8</v>
      </c>
      <c r="J65" s="2"/>
      <c r="K65" s="2"/>
      <c r="IN65"/>
      <c r="IO65"/>
      <c r="IP65"/>
      <c r="IQ65"/>
      <c r="IR65"/>
      <c r="IS65"/>
      <c r="IT65"/>
      <c r="IU65"/>
      <c r="IV65"/>
    </row>
    <row r="66" spans="1:7" ht="12" customHeight="1">
      <c r="A66" s="2"/>
      <c r="C66" s="2"/>
      <c r="G66" s="2"/>
    </row>
    <row r="67" spans="1:256" s="2" customFormat="1" ht="26.25" customHeight="1">
      <c r="A67" s="13">
        <f>SUM(A59)</f>
        <v>128.2</v>
      </c>
      <c r="C67" s="13">
        <v>0</v>
      </c>
      <c r="E67" s="3" t="s">
        <v>11</v>
      </c>
      <c r="G67" s="13">
        <v>11.4</v>
      </c>
      <c r="I67" s="2" t="s">
        <v>12</v>
      </c>
      <c r="IV67"/>
    </row>
    <row r="68" spans="1:256" s="2" customFormat="1" ht="26.25" customHeight="1">
      <c r="A68" s="13"/>
      <c r="C68" s="13"/>
      <c r="E68" s="14" t="s">
        <v>53</v>
      </c>
      <c r="G68" s="13"/>
      <c r="IV68"/>
    </row>
    <row r="69" spans="1:256" s="2" customFormat="1" ht="26.25" customHeight="1">
      <c r="A69" s="13">
        <f>SUM(A67+G67)</f>
        <v>139.6</v>
      </c>
      <c r="C69" s="13">
        <f>SUM(G67+C67)</f>
        <v>11.4</v>
      </c>
      <c r="E69" s="3" t="s">
        <v>9</v>
      </c>
      <c r="G69" s="13">
        <v>0.4</v>
      </c>
      <c r="I69" s="2" t="s">
        <v>54</v>
      </c>
      <c r="IV69"/>
    </row>
    <row r="70" spans="1:256" s="2" customFormat="1" ht="26.25" customHeight="1">
      <c r="A70" s="13">
        <f>SUM(A69+G69)</f>
        <v>140</v>
      </c>
      <c r="C70" s="13">
        <f>SUM(C69+E69)</f>
        <v>11.4</v>
      </c>
      <c r="E70" s="3"/>
      <c r="G70"/>
      <c r="H70"/>
      <c r="I70" s="2" t="s">
        <v>55</v>
      </c>
      <c r="IV70"/>
    </row>
    <row r="71" spans="1:256" s="2" customFormat="1" ht="26.25" customHeight="1">
      <c r="A71" s="13"/>
      <c r="C71" s="13"/>
      <c r="E71" s="3"/>
      <c r="G71" s="13"/>
      <c r="I71" s="2" t="s">
        <v>56</v>
      </c>
      <c r="IV71"/>
    </row>
    <row r="72" spans="1:256" s="2" customFormat="1" ht="26.25" customHeight="1">
      <c r="A72" s="13"/>
      <c r="C72" s="13"/>
      <c r="E72" s="3"/>
      <c r="G72" s="13"/>
      <c r="I72" s="2" t="s">
        <v>57</v>
      </c>
      <c r="IV72"/>
    </row>
    <row r="73" spans="1:7" ht="26.25" customHeight="1">
      <c r="A73" s="8"/>
      <c r="C73" s="8"/>
      <c r="G73" s="12"/>
    </row>
    <row r="74" spans="1:7" ht="26.25" customHeight="1">
      <c r="A74" s="8"/>
      <c r="C74" s="8"/>
      <c r="G74" s="12"/>
    </row>
    <row r="75" spans="1:7" ht="26.25" customHeight="1">
      <c r="A75" s="8"/>
      <c r="C75" s="8"/>
      <c r="G75" s="12"/>
    </row>
    <row r="76" spans="1:7" ht="26.25" customHeight="1">
      <c r="A76" s="8"/>
      <c r="C76" s="8"/>
      <c r="G76" s="12"/>
    </row>
    <row r="77" spans="1:7" ht="26.25" customHeight="1">
      <c r="A77" s="8"/>
      <c r="C77" s="8"/>
      <c r="G77" s="12"/>
    </row>
    <row r="78" spans="1:7" ht="26.25" customHeight="1">
      <c r="A78" s="8"/>
      <c r="C78" s="8"/>
      <c r="G78" s="12"/>
    </row>
    <row r="79" spans="1:7" ht="26.25" customHeight="1">
      <c r="A79" s="8"/>
      <c r="C79" s="8"/>
      <c r="G79" s="2"/>
    </row>
    <row r="80" spans="3:7" ht="26.25" customHeight="1">
      <c r="C80" s="8"/>
      <c r="G80" s="2"/>
    </row>
    <row r="81" spans="3:7" ht="26.25" customHeight="1">
      <c r="C81" s="8"/>
      <c r="G81" s="2"/>
    </row>
    <row r="83" spans="1:9" ht="12" customHeight="1">
      <c r="A83" s="2"/>
      <c r="C83" s="2"/>
      <c r="I83" s="5"/>
    </row>
    <row r="84" spans="1:256" s="5" customFormat="1" ht="26.25" customHeight="1">
      <c r="A84" s="8"/>
      <c r="C84" s="8"/>
      <c r="E84" s="3"/>
      <c r="G84" s="9"/>
      <c r="I84" s="4"/>
      <c r="J84" s="2"/>
      <c r="K84" s="2"/>
      <c r="IN84"/>
      <c r="IO84"/>
      <c r="IP84"/>
      <c r="IQ84"/>
      <c r="IR84"/>
      <c r="IS84"/>
      <c r="IT84"/>
      <c r="IU84"/>
      <c r="IV84"/>
    </row>
    <row r="85" spans="1:7" ht="12" customHeight="1">
      <c r="A85" s="2"/>
      <c r="C85" s="2"/>
      <c r="G85" s="2"/>
    </row>
    <row r="86" ht="26.25" customHeight="1">
      <c r="G86" s="12"/>
    </row>
    <row r="87" ht="26.25" customHeight="1">
      <c r="G87" s="12"/>
    </row>
    <row r="88" spans="7:11" ht="26.25" customHeight="1">
      <c r="G88" s="12"/>
      <c r="K88" s="5"/>
    </row>
    <row r="89" ht="26.25" customHeight="1">
      <c r="G89" s="12"/>
    </row>
    <row r="90" ht="26.25" customHeight="1">
      <c r="G90" s="12"/>
    </row>
    <row r="91" spans="1:7" ht="26.25" customHeight="1">
      <c r="A91" s="2"/>
      <c r="C91" s="2"/>
      <c r="G91" s="12"/>
    </row>
    <row r="92" ht="26.25" customHeight="1">
      <c r="G92" s="12"/>
    </row>
    <row r="93" ht="26.25" customHeight="1">
      <c r="G93" s="12"/>
    </row>
    <row r="94" ht="30.75" customHeight="1">
      <c r="G94" s="12"/>
    </row>
    <row r="95" spans="1:256" s="5" customFormat="1" ht="26.25" customHeight="1">
      <c r="A95" s="1"/>
      <c r="B95" s="2"/>
      <c r="C95" s="1"/>
      <c r="E95" s="3"/>
      <c r="F95" s="2"/>
      <c r="G95" s="12"/>
      <c r="H95" s="2"/>
      <c r="I95" s="2"/>
      <c r="J95" s="2"/>
      <c r="K95" s="2"/>
      <c r="IN95"/>
      <c r="IO95"/>
      <c r="IP95"/>
      <c r="IQ95"/>
      <c r="IR95"/>
      <c r="IS95"/>
      <c r="IT95"/>
      <c r="IU95"/>
      <c r="IV95"/>
    </row>
    <row r="96" ht="26.25" customHeight="1">
      <c r="G96" s="12"/>
    </row>
    <row r="97" ht="26.25" customHeight="1">
      <c r="G97" s="15"/>
    </row>
    <row r="98" ht="26.25" customHeight="1">
      <c r="G98" s="12"/>
    </row>
    <row r="99" spans="7:11" ht="26.25" customHeight="1">
      <c r="G99" s="12"/>
      <c r="K99" s="5"/>
    </row>
    <row r="100" ht="26.25" customHeight="1">
      <c r="G100" s="12"/>
    </row>
    <row r="101" ht="26.25" customHeight="1">
      <c r="G101" s="12"/>
    </row>
    <row r="102" ht="26.25" customHeight="1">
      <c r="G102" s="12"/>
    </row>
    <row r="103" ht="26.25" customHeight="1">
      <c r="G103" s="12"/>
    </row>
    <row r="104" ht="27" customHeight="1">
      <c r="G104" s="12"/>
    </row>
    <row r="111" spans="1:256" s="5" customFormat="1" ht="26.25" customHeight="1">
      <c r="A111" s="8"/>
      <c r="C111" s="8"/>
      <c r="E111" s="3"/>
      <c r="G111" s="9"/>
      <c r="I111" s="4"/>
      <c r="J111" s="2"/>
      <c r="K111" s="2"/>
      <c r="IN111"/>
      <c r="IO111"/>
      <c r="IP111"/>
      <c r="IQ111"/>
      <c r="IR111"/>
      <c r="IS111"/>
      <c r="IT111"/>
      <c r="IU111"/>
      <c r="IV111"/>
    </row>
    <row r="112" spans="1:7" ht="12" customHeight="1">
      <c r="A112" s="2"/>
      <c r="C112" s="2"/>
      <c r="G112" s="2"/>
    </row>
    <row r="134" ht="12" customHeight="1"/>
    <row r="144" spans="1:256" s="5" customFormat="1" ht="26.25" customHeight="1">
      <c r="A144" s="1"/>
      <c r="B144" s="2"/>
      <c r="C144" s="1"/>
      <c r="E144" s="3"/>
      <c r="I144" s="4"/>
      <c r="J144" s="2"/>
      <c r="K144" s="2"/>
      <c r="IN144"/>
      <c r="IO144"/>
      <c r="IP144"/>
      <c r="IQ144"/>
      <c r="IR144"/>
      <c r="IS144"/>
      <c r="IT144"/>
      <c r="IU144"/>
      <c r="IV144"/>
    </row>
    <row r="158" ht="7.5" customHeight="1"/>
    <row r="159" ht="26.25" customHeight="1">
      <c r="G159" s="12"/>
    </row>
    <row r="160" ht="26.25" customHeight="1">
      <c r="G160" s="12"/>
    </row>
    <row r="161" ht="26.25" customHeight="1">
      <c r="G161" s="12"/>
    </row>
    <row r="162" ht="26.25" customHeight="1">
      <c r="G162" s="12"/>
    </row>
    <row r="163" ht="26.25" customHeight="1">
      <c r="G163" s="12"/>
    </row>
    <row r="164" ht="26.25" customHeight="1">
      <c r="G164" s="12"/>
    </row>
    <row r="165" ht="26.25" customHeight="1">
      <c r="G165" s="12"/>
    </row>
    <row r="166" ht="26.25" customHeight="1">
      <c r="G166" s="2"/>
    </row>
    <row r="167" spans="7:11" ht="26.25" customHeight="1">
      <c r="G167" s="2"/>
      <c r="I167" s="16"/>
      <c r="J167" s="16"/>
      <c r="K167" s="16"/>
    </row>
    <row r="168" ht="26.25" customHeight="1">
      <c r="G168" s="12"/>
    </row>
    <row r="169" ht="26.25" customHeight="1">
      <c r="G169" s="12"/>
    </row>
    <row r="170" ht="26.25" customHeight="1">
      <c r="G170" s="12"/>
    </row>
    <row r="171" ht="26.25" customHeight="1">
      <c r="G171" s="12"/>
    </row>
    <row r="172" ht="26.25" customHeight="1">
      <c r="G172" s="12"/>
    </row>
    <row r="173" ht="26.25" customHeight="1">
      <c r="G173" s="12"/>
    </row>
    <row r="174" ht="26.25" customHeight="1">
      <c r="G174" s="12"/>
    </row>
    <row r="175" ht="26.25" customHeight="1">
      <c r="G175" s="12"/>
    </row>
    <row r="176" ht="26.25" customHeight="1">
      <c r="G176" s="12"/>
    </row>
    <row r="177" ht="26.25" customHeight="1">
      <c r="G177" s="12"/>
    </row>
    <row r="178" ht="26.25" customHeight="1">
      <c r="G178" s="12"/>
    </row>
    <row r="179" ht="26.25" customHeight="1">
      <c r="G179" s="12"/>
    </row>
    <row r="180" ht="26.25" customHeight="1">
      <c r="G180" s="12"/>
    </row>
    <row r="181" ht="26.25" customHeight="1">
      <c r="G181" s="12"/>
    </row>
    <row r="182" ht="26.25" customHeight="1">
      <c r="G182" s="12"/>
    </row>
  </sheetData>
  <sheetProtection/>
  <mergeCells count="1">
    <mergeCell ref="I167:K167"/>
  </mergeCells>
  <printOptions gridLines="1"/>
  <pageMargins left="0.7875" right="0.7875" top="1.025" bottom="1.025" header="0.7875" footer="0.7875"/>
  <pageSetup firstPageNumber="1" useFirstPageNumber="1" horizontalDpi="300" verticalDpi="300" orientation="portrait" scale="69"/>
  <headerFooter alignWithMargins="0">
    <oddHeader>&amp;C&amp;A</oddHeader>
    <oddFooter>&amp;CPage &amp;P</oddFooter>
  </headerFooter>
  <rowBreaks count="2" manualBreakCount="2">
    <brk id="33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7875" right="0.7875" top="1.025" bottom="1.025" header="0.7875" footer="0.7875"/>
  <pageSetup horizontalDpi="300" verticalDpi="300" orientation="portrait" scale="6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7875" right="0.7875" top="1.025" bottom="1.025" header="0.7875" footer="0.7875"/>
  <pageSetup horizontalDpi="300" verticalDpi="300" orientation="portrait" scale="6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2010-07-02T22:41:25Z</cp:lastPrinted>
  <dcterms:created xsi:type="dcterms:W3CDTF">2010-06-04T18:00:10Z</dcterms:created>
  <dcterms:modified xsi:type="dcterms:W3CDTF">2010-08-06T21:54:27Z</dcterms:modified>
  <cp:category/>
  <cp:version/>
  <cp:contentType/>
  <cp:contentStatus/>
  <cp:revision>16</cp:revision>
</cp:coreProperties>
</file>